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160" windowHeight="8745"/>
  </bookViews>
  <sheets>
    <sheet name="Sheet1" sheetId="1" r:id="rId1"/>
  </sheets>
  <definedNames>
    <definedName name="_xlnm.Print_Area" localSheetId="0">Sheet1!$A$2:$K$50</definedName>
  </definedNames>
  <calcPr calcId="162913"/>
</workbook>
</file>

<file path=xl/calcChain.xml><?xml version="1.0" encoding="utf-8"?>
<calcChain xmlns="http://schemas.openxmlformats.org/spreadsheetml/2006/main">
  <c r="J42" i="1" l="1"/>
  <c r="J18" i="1" l="1"/>
  <c r="J17" i="1"/>
  <c r="J16" i="1" l="1"/>
  <c r="J5" i="1" l="1"/>
  <c r="J26" i="1" l="1"/>
  <c r="J47" i="1"/>
  <c r="J46" i="1"/>
  <c r="J45" i="1"/>
  <c r="J43" i="1"/>
  <c r="J44" i="1"/>
  <c r="J29" i="1"/>
  <c r="J33" i="1" l="1"/>
  <c r="J4" i="1"/>
  <c r="J39" i="1"/>
  <c r="J28" i="1"/>
  <c r="J6" i="1"/>
  <c r="J7" i="1"/>
  <c r="J8" i="1"/>
  <c r="J9" i="1"/>
  <c r="J10" i="1"/>
  <c r="J11" i="1"/>
  <c r="J12" i="1"/>
  <c r="J13" i="1"/>
  <c r="J14" i="1"/>
  <c r="J15" i="1"/>
  <c r="J19" i="1"/>
  <c r="J20" i="1"/>
  <c r="J21" i="1"/>
  <c r="J22" i="1"/>
  <c r="J23" i="1"/>
  <c r="J24" i="1"/>
  <c r="J25" i="1"/>
  <c r="J27" i="1"/>
  <c r="J30" i="1"/>
  <c r="J31" i="1"/>
  <c r="J32" i="1"/>
  <c r="J34" i="1"/>
  <c r="J35" i="1"/>
  <c r="J36" i="1"/>
  <c r="J38" i="1"/>
  <c r="J40" i="1"/>
  <c r="J41" i="1"/>
  <c r="J48" i="1" l="1"/>
  <c r="J49" i="1" s="1"/>
</calcChain>
</file>

<file path=xl/sharedStrings.xml><?xml version="1.0" encoding="utf-8"?>
<sst xmlns="http://schemas.openxmlformats.org/spreadsheetml/2006/main" count="164" uniqueCount="91">
  <si>
    <t>무
대</t>
    <phoneticPr fontId="1" type="noConversion"/>
  </si>
  <si>
    <t>유선마이크(다이내믹)</t>
    <phoneticPr fontId="1" type="noConversion"/>
  </si>
  <si>
    <t>음
향</t>
    <phoneticPr fontId="1" type="noConversion"/>
  </si>
  <si>
    <t>기본조명</t>
    <phoneticPr fontId="1" type="noConversion"/>
  </si>
  <si>
    <t>Follow Spot</t>
    <phoneticPr fontId="1" type="noConversion"/>
  </si>
  <si>
    <t>ERS</t>
    <phoneticPr fontId="1" type="noConversion"/>
  </si>
  <si>
    <t>Par64</t>
    <phoneticPr fontId="1" type="noConversion"/>
  </si>
  <si>
    <t>Par46</t>
    <phoneticPr fontId="1" type="noConversion"/>
  </si>
  <si>
    <t>Bank Light</t>
    <phoneticPr fontId="1" type="noConversion"/>
  </si>
  <si>
    <t>Fog Machine</t>
    <phoneticPr fontId="1" type="noConversion"/>
  </si>
  <si>
    <t>Hazer Machine</t>
    <phoneticPr fontId="1" type="noConversion"/>
  </si>
  <si>
    <t>조
명</t>
    <phoneticPr fontId="1" type="noConversion"/>
  </si>
  <si>
    <t>기
타</t>
    <phoneticPr fontId="1" type="noConversion"/>
  </si>
  <si>
    <t>1회</t>
    <phoneticPr fontId="1" type="noConversion"/>
  </si>
  <si>
    <t xml:space="preserve"> 개</t>
    <phoneticPr fontId="1" type="noConversion"/>
  </si>
  <si>
    <t>1공연</t>
    <phoneticPr fontId="1" type="noConversion"/>
  </si>
  <si>
    <t>취득가액(5%)</t>
    <phoneticPr fontId="1" type="noConversion"/>
  </si>
  <si>
    <t>회</t>
    <phoneticPr fontId="1" type="noConversion"/>
  </si>
  <si>
    <t>채널</t>
    <phoneticPr fontId="1" type="noConversion"/>
  </si>
  <si>
    <t>일</t>
    <phoneticPr fontId="1" type="noConversion"/>
  </si>
  <si>
    <t>개</t>
    <phoneticPr fontId="1" type="noConversion"/>
  </si>
  <si>
    <t>대</t>
    <phoneticPr fontId="1" type="noConversion"/>
  </si>
  <si>
    <t>추가(16.5㎡)</t>
    <phoneticPr fontId="1" type="noConversion"/>
  </si>
  <si>
    <r>
      <t>기본(66</t>
    </r>
    <r>
      <rPr>
        <sz val="9"/>
        <color theme="1"/>
        <rFont val="맑은 고딕"/>
        <family val="3"/>
        <charset val="129"/>
      </rPr>
      <t>㎡)</t>
    </r>
    <phoneticPr fontId="1" type="noConversion"/>
  </si>
  <si>
    <t>1회/1채널</t>
    <phoneticPr fontId="1" type="noConversion"/>
  </si>
  <si>
    <t>1일/1개</t>
    <phoneticPr fontId="1" type="noConversion"/>
  </si>
  <si>
    <t>1회/1대</t>
    <phoneticPr fontId="1" type="noConversion"/>
  </si>
  <si>
    <t>대관자설치</t>
    <phoneticPr fontId="1" type="noConversion"/>
  </si>
  <si>
    <t>기본믹서,스피커</t>
    <phoneticPr fontId="1" type="noConversion"/>
  </si>
  <si>
    <t>건전지별도준비</t>
    <phoneticPr fontId="1" type="noConversion"/>
  </si>
  <si>
    <t>사용자별도준비</t>
    <phoneticPr fontId="1" type="noConversion"/>
  </si>
  <si>
    <t>피
아
노</t>
    <phoneticPr fontId="1" type="noConversion"/>
  </si>
  <si>
    <r>
      <rPr>
        <sz val="10"/>
        <color theme="1"/>
        <rFont val="맑은 고딕"/>
        <family val="3"/>
        <charset val="129"/>
        <scheme val="minor"/>
      </rPr>
      <t>Grand MA Console</t>
    </r>
    <r>
      <rPr>
        <sz val="8"/>
        <color theme="1"/>
        <rFont val="맑은 고딕"/>
        <family val="3"/>
        <charset val="129"/>
        <scheme val="minor"/>
      </rPr>
      <t>(back up 포함)</t>
    </r>
    <phoneticPr fontId="1" type="noConversion"/>
  </si>
  <si>
    <t>슬 라 이 딩 무 대</t>
    <phoneticPr fontId="1" type="noConversion"/>
  </si>
  <si>
    <t>무 대 샤 막(흑/백)</t>
    <phoneticPr fontId="1" type="noConversion"/>
  </si>
  <si>
    <t>덧       마       루</t>
    <phoneticPr fontId="1" type="noConversion"/>
  </si>
  <si>
    <t>해    누    리</t>
    <phoneticPr fontId="1" type="noConversion"/>
  </si>
  <si>
    <t>모  니  터    스 피 커</t>
    <phoneticPr fontId="1" type="noConversion"/>
  </si>
  <si>
    <t>녹 음</t>
    <phoneticPr fontId="1" type="noConversion"/>
  </si>
  <si>
    <t>녹 화</t>
    <phoneticPr fontId="1" type="noConversion"/>
  </si>
  <si>
    <t>해  누  리</t>
    <phoneticPr fontId="1" type="noConversion"/>
  </si>
  <si>
    <t>달  누  리</t>
    <phoneticPr fontId="1" type="noConversion"/>
  </si>
  <si>
    <t>D   V   D</t>
    <phoneticPr fontId="1" type="noConversion"/>
  </si>
  <si>
    <t>C        D</t>
    <phoneticPr fontId="1" type="noConversion"/>
  </si>
  <si>
    <t>외   부    녹   화</t>
    <phoneticPr fontId="1" type="noConversion"/>
  </si>
  <si>
    <t>외   부    녹   음</t>
    <phoneticPr fontId="1" type="noConversion"/>
  </si>
  <si>
    <t>1일</t>
    <phoneticPr fontId="1" type="noConversion"/>
  </si>
  <si>
    <r>
      <t>의상 및 대</t>
    </r>
    <r>
      <rPr>
        <sz val="10"/>
        <color theme="1"/>
        <rFont val="맑은 고딕"/>
        <family val="3"/>
        <charset val="129"/>
      </rPr>
      <t>·소 도구</t>
    </r>
    <phoneticPr fontId="1" type="noConversion"/>
  </si>
  <si>
    <r>
      <rPr>
        <sz val="10"/>
        <color theme="1"/>
        <rFont val="맑은 고딕"/>
        <family val="3"/>
        <charset val="129"/>
        <scheme val="minor"/>
      </rPr>
      <t xml:space="preserve">해누리 </t>
    </r>
    <r>
      <rPr>
        <sz val="7"/>
        <color theme="1"/>
        <rFont val="맑은 고딕"/>
        <family val="3"/>
        <charset val="129"/>
        <scheme val="minor"/>
      </rPr>
      <t>15,000Ansi</t>
    </r>
    <phoneticPr fontId="1" type="noConversion"/>
  </si>
  <si>
    <r>
      <rPr>
        <sz val="10"/>
        <color theme="1"/>
        <rFont val="맑은 고딕"/>
        <family val="3"/>
        <charset val="129"/>
        <scheme val="minor"/>
      </rPr>
      <t xml:space="preserve">달누리 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7"/>
        <color theme="1"/>
        <rFont val="맑은 고딕"/>
        <family val="3"/>
        <charset val="129"/>
        <scheme val="minor"/>
      </rPr>
      <t>6,500Ansi</t>
    </r>
    <phoneticPr fontId="1" type="noConversion"/>
  </si>
  <si>
    <t>오케스트라  피트</t>
    <phoneticPr fontId="1" type="noConversion"/>
  </si>
  <si>
    <t>승   강    무   대</t>
    <phoneticPr fontId="1" type="noConversion"/>
  </si>
  <si>
    <t>회   전    무   대</t>
    <phoneticPr fontId="1" type="noConversion"/>
  </si>
  <si>
    <t>기본음향(유선마이크3EA,콘솔)</t>
    <phoneticPr fontId="1" type="noConversion"/>
  </si>
  <si>
    <t>유선마이크 (콘 덴 서)</t>
    <phoneticPr fontId="1" type="noConversion"/>
  </si>
  <si>
    <t>무   선   마   이   크</t>
    <phoneticPr fontId="1" type="noConversion"/>
  </si>
  <si>
    <t>음향 반사판</t>
    <phoneticPr fontId="1" type="noConversion"/>
  </si>
  <si>
    <t>빔프로젝터</t>
    <phoneticPr fontId="1" type="noConversion"/>
  </si>
  <si>
    <t>1일/1대</t>
    <phoneticPr fontId="1" type="noConversion"/>
  </si>
  <si>
    <t>1일/1조</t>
    <phoneticPr fontId="1" type="noConversion"/>
  </si>
  <si>
    <t>Moving Light</t>
    <phoneticPr fontId="1" type="noConversion"/>
  </si>
  <si>
    <t>1일/1대</t>
    <phoneticPr fontId="1" type="noConversion"/>
  </si>
  <si>
    <t>일</t>
    <phoneticPr fontId="1" type="noConversion"/>
  </si>
  <si>
    <t>대</t>
    <phoneticPr fontId="1" type="noConversion"/>
  </si>
  <si>
    <t>조</t>
    <phoneticPr fontId="1" type="noConversion"/>
  </si>
  <si>
    <t>1일</t>
    <phoneticPr fontId="1" type="noConversion"/>
  </si>
  <si>
    <t>칼 라 필 터</t>
    <phoneticPr fontId="1" type="noConversion"/>
  </si>
  <si>
    <t>인 력 별 도</t>
    <phoneticPr fontId="1" type="noConversion"/>
  </si>
  <si>
    <t>지정조율사</t>
    <phoneticPr fontId="1" type="noConversion"/>
  </si>
  <si>
    <t>중계방송 (라디오)</t>
    <phoneticPr fontId="1" type="noConversion"/>
  </si>
  <si>
    <t>중 계 방 송   (TV)</t>
    <phoneticPr fontId="1" type="noConversion"/>
  </si>
  <si>
    <t>(부가세미포함)</t>
    <phoneticPr fontId="1" type="noConversion"/>
  </si>
  <si>
    <t>(부가세   포함)</t>
    <phoneticPr fontId="1" type="noConversion"/>
  </si>
  <si>
    <t>합           계</t>
    <phoneticPr fontId="1" type="noConversion"/>
  </si>
  <si>
    <t>난방</t>
    <phoneticPr fontId="1" type="noConversion"/>
  </si>
  <si>
    <t>해누리</t>
    <phoneticPr fontId="1" type="noConversion"/>
  </si>
  <si>
    <t>달누리</t>
    <phoneticPr fontId="1" type="noConversion"/>
  </si>
  <si>
    <t>꽃누리</t>
    <phoneticPr fontId="1" type="noConversion"/>
  </si>
  <si>
    <t>1시간</t>
    <phoneticPr fontId="1" type="noConversion"/>
  </si>
  <si>
    <t>시간</t>
    <phoneticPr fontId="1" type="noConversion"/>
  </si>
  <si>
    <t>냉방</t>
    <phoneticPr fontId="1" type="noConversion"/>
  </si>
  <si>
    <t>해  누  리
(SteinwayD-274)</t>
    <phoneticPr fontId="1" type="noConversion"/>
  </si>
  <si>
    <t>연    주    용</t>
    <phoneticPr fontId="1" type="noConversion"/>
  </si>
  <si>
    <t>연    습    용</t>
    <phoneticPr fontId="1" type="noConversion"/>
  </si>
  <si>
    <t xml:space="preserve">사용자 의무가동시간 : 3시간(예열시간 포함)  의무냉방 7월~9월, 의무난방 12월~3월 </t>
    <phoneticPr fontId="1" type="noConversion"/>
  </si>
  <si>
    <t>부 속 시 설 사 용 신 청 서</t>
    <phoneticPr fontId="1" type="noConversion"/>
  </si>
  <si>
    <t>댄  싱    플 로 어</t>
    <phoneticPr fontId="1" type="noConversion"/>
  </si>
  <si>
    <t xml:space="preserve">일시: </t>
    <phoneticPr fontId="1" type="noConversion"/>
  </si>
  <si>
    <t xml:space="preserve">장소: </t>
    <phoneticPr fontId="1" type="noConversion"/>
  </si>
  <si>
    <t xml:space="preserve">공연명: </t>
    <phoneticPr fontId="1" type="noConversion"/>
  </si>
  <si>
    <t xml:space="preserve">    2021 년      월    일       신청인 :                (서명 또는 인)           신한은행 100-030-530175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</si>
</sst>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sz val="7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sz val="8"/>
      <color theme="1"/>
      <name val="굴림체"/>
      <family val="3"/>
      <charset val="129"/>
    </font>
    <font>
      <b/>
      <sz val="8"/>
      <color theme="1"/>
      <name val="굴림체"/>
      <family val="3"/>
      <charset val="129"/>
    </font>
    <font>
      <b/>
      <sz val="9"/>
      <color theme="1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176" fontId="8" fillId="0" borderId="7" xfId="0" applyNumberFormat="1" applyFont="1" applyBorder="1" applyAlignment="1">
      <alignment horizontal="right" vertical="center"/>
    </xf>
    <xf numFmtId="176" fontId="8" fillId="0" borderId="1" xfId="0" applyNumberFormat="1" applyFont="1" applyBorder="1" applyAlignment="1">
      <alignment horizontal="right" vertical="center"/>
    </xf>
    <xf numFmtId="176" fontId="8" fillId="0" borderId="9" xfId="0" applyNumberFormat="1" applyFont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76" fontId="8" fillId="0" borderId="39" xfId="0" applyNumberFormat="1" applyFont="1" applyBorder="1" applyAlignment="1">
      <alignment horizontal="right" vertical="center"/>
    </xf>
    <xf numFmtId="0" fontId="10" fillId="0" borderId="40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176" fontId="13" fillId="0" borderId="42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0" fontId="8" fillId="2" borderId="1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176" fontId="8" fillId="0" borderId="51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18" fillId="3" borderId="55" xfId="0" applyFont="1" applyFill="1" applyBorder="1" applyAlignment="1">
      <alignment vertical="center"/>
    </xf>
    <xf numFmtId="0" fontId="18" fillId="3" borderId="55" xfId="0" applyFont="1" applyFill="1" applyBorder="1" applyAlignment="1">
      <alignment horizontal="right" vertical="center"/>
    </xf>
    <xf numFmtId="176" fontId="8" fillId="0" borderId="5" xfId="0" applyNumberFormat="1" applyFont="1" applyFill="1" applyBorder="1" applyAlignment="1">
      <alignment horizontal="right" vertical="center"/>
    </xf>
    <xf numFmtId="176" fontId="8" fillId="4" borderId="5" xfId="0" applyNumberFormat="1" applyFont="1" applyFill="1" applyBorder="1" applyAlignment="1">
      <alignment horizontal="right" vertical="center"/>
    </xf>
    <xf numFmtId="0" fontId="16" fillId="0" borderId="0" xfId="0" applyFont="1" applyBorder="1" applyAlignment="1">
      <alignment horizontal="left" vertical="center"/>
    </xf>
    <xf numFmtId="0" fontId="14" fillId="2" borderId="38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14" fillId="2" borderId="41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2" borderId="44" xfId="0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2" borderId="26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7" fillId="3" borderId="55" xfId="0" applyFont="1" applyFill="1" applyBorder="1" applyAlignment="1">
      <alignment horizontal="left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 wrapText="1"/>
    </xf>
    <xf numFmtId="0" fontId="0" fillId="2" borderId="49" xfId="0" applyFill="1" applyBorder="1" applyAlignment="1">
      <alignment horizontal="center" vertical="center" wrapText="1"/>
    </xf>
    <xf numFmtId="0" fontId="0" fillId="2" borderId="64" xfId="0" applyFill="1" applyBorder="1" applyAlignment="1">
      <alignment horizontal="center" vertical="center" wrapText="1"/>
    </xf>
    <xf numFmtId="0" fontId="2" fillId="2" borderId="5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view="pageBreakPreview" topLeftCell="A2" zoomScaleNormal="100" zoomScaleSheetLayoutView="100" workbookViewId="0">
      <selection activeCell="A2" sqref="A2:C2"/>
    </sheetView>
  </sheetViews>
  <sheetFormatPr defaultColWidth="9" defaultRowHeight="16.5" x14ac:dyDescent="0.3"/>
  <cols>
    <col min="1" max="1" width="4.625" style="1" customWidth="1"/>
    <col min="2" max="2" width="12.625" style="1" customWidth="1"/>
    <col min="3" max="3" width="13.5" style="1" customWidth="1"/>
    <col min="4" max="4" width="9.5" style="1" customWidth="1"/>
    <col min="5" max="5" width="9.625" style="2" customWidth="1"/>
    <col min="6" max="9" width="4.125" style="1" customWidth="1"/>
    <col min="10" max="10" width="10.5" style="2" customWidth="1"/>
    <col min="11" max="11" width="11.125" style="1" customWidth="1"/>
    <col min="12" max="16384" width="9" style="1"/>
  </cols>
  <sheetData>
    <row r="1" spans="1:11" s="23" customFormat="1" ht="15" hidden="1" customHeight="1" x14ac:dyDescent="0.4">
      <c r="A1" s="60" t="s">
        <v>84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s="40" customFormat="1" ht="18.75" customHeight="1" thickBot="1" x14ac:dyDescent="0.35">
      <c r="A2" s="111" t="s">
        <v>89</v>
      </c>
      <c r="B2" s="111"/>
      <c r="C2" s="111"/>
      <c r="D2" s="57" t="s">
        <v>87</v>
      </c>
      <c r="E2" s="111">
        <v>2021</v>
      </c>
      <c r="F2" s="111"/>
      <c r="G2" s="111"/>
      <c r="H2" s="111"/>
      <c r="I2" s="111"/>
      <c r="J2" s="57" t="s">
        <v>88</v>
      </c>
      <c r="K2" s="56"/>
    </row>
    <row r="3" spans="1:11" s="23" customFormat="1" ht="16.5" customHeight="1" thickBot="1" x14ac:dyDescent="0.35">
      <c r="A3" s="112" t="s">
        <v>85</v>
      </c>
      <c r="B3" s="113"/>
      <c r="C3" s="113"/>
      <c r="D3" s="113"/>
      <c r="E3" s="113"/>
      <c r="F3" s="113"/>
      <c r="G3" s="113"/>
      <c r="H3" s="113"/>
      <c r="I3" s="113"/>
      <c r="J3" s="113"/>
      <c r="K3" s="114"/>
    </row>
    <row r="4" spans="1:11" s="23" customFormat="1" ht="15.75" customHeight="1" x14ac:dyDescent="0.3">
      <c r="A4" s="115" t="s">
        <v>31</v>
      </c>
      <c r="B4" s="125" t="s">
        <v>81</v>
      </c>
      <c r="C4" s="16" t="s">
        <v>82</v>
      </c>
      <c r="D4" s="21" t="s">
        <v>13</v>
      </c>
      <c r="E4" s="11">
        <v>60000</v>
      </c>
      <c r="F4" s="97"/>
      <c r="G4" s="98"/>
      <c r="H4" s="97" t="s">
        <v>17</v>
      </c>
      <c r="I4" s="98"/>
      <c r="J4" s="11">
        <f>E4*F4</f>
        <v>0</v>
      </c>
      <c r="K4" s="127" t="s">
        <v>68</v>
      </c>
    </row>
    <row r="5" spans="1:11" s="44" customFormat="1" ht="19.5" customHeight="1" x14ac:dyDescent="0.3">
      <c r="A5" s="116"/>
      <c r="B5" s="126"/>
      <c r="C5" s="45" t="s">
        <v>83</v>
      </c>
      <c r="D5" s="43" t="s">
        <v>13</v>
      </c>
      <c r="E5" s="46">
        <v>20000</v>
      </c>
      <c r="F5" s="79"/>
      <c r="G5" s="80"/>
      <c r="H5" s="79" t="s">
        <v>17</v>
      </c>
      <c r="I5" s="80"/>
      <c r="J5" s="11">
        <f>E5*F5</f>
        <v>0</v>
      </c>
      <c r="K5" s="128"/>
    </row>
    <row r="6" spans="1:11" s="23" customFormat="1" ht="15.75" customHeight="1" x14ac:dyDescent="0.3">
      <c r="A6" s="117"/>
      <c r="B6" s="26" t="s">
        <v>41</v>
      </c>
      <c r="C6" s="27" t="s">
        <v>82</v>
      </c>
      <c r="D6" s="18" t="s">
        <v>13</v>
      </c>
      <c r="E6" s="12">
        <v>40000</v>
      </c>
      <c r="F6" s="95"/>
      <c r="G6" s="96"/>
      <c r="H6" s="95" t="s">
        <v>17</v>
      </c>
      <c r="I6" s="96"/>
      <c r="J6" s="12">
        <f t="shared" ref="J6:J16" si="0">E6*F6</f>
        <v>0</v>
      </c>
      <c r="K6" s="129"/>
    </row>
    <row r="7" spans="1:11" s="23" customFormat="1" ht="15.75" customHeight="1" x14ac:dyDescent="0.3">
      <c r="A7" s="122" t="s">
        <v>0</v>
      </c>
      <c r="B7" s="88" t="s">
        <v>50</v>
      </c>
      <c r="C7" s="89"/>
      <c r="D7" s="47" t="s">
        <v>13</v>
      </c>
      <c r="E7" s="13">
        <v>50000</v>
      </c>
      <c r="F7" s="99"/>
      <c r="G7" s="100"/>
      <c r="H7" s="99" t="s">
        <v>17</v>
      </c>
      <c r="I7" s="100"/>
      <c r="J7" s="13">
        <f t="shared" si="0"/>
        <v>0</v>
      </c>
      <c r="K7" s="51" t="s">
        <v>27</v>
      </c>
    </row>
    <row r="8" spans="1:11" s="23" customFormat="1" ht="15.75" customHeight="1" x14ac:dyDescent="0.3">
      <c r="A8" s="123"/>
      <c r="B8" s="90" t="s">
        <v>33</v>
      </c>
      <c r="C8" s="91"/>
      <c r="D8" s="48" t="s">
        <v>13</v>
      </c>
      <c r="E8" s="14">
        <v>30000</v>
      </c>
      <c r="F8" s="65"/>
      <c r="G8" s="66"/>
      <c r="H8" s="65" t="s">
        <v>17</v>
      </c>
      <c r="I8" s="66"/>
      <c r="J8" s="14">
        <f t="shared" si="0"/>
        <v>0</v>
      </c>
      <c r="K8" s="52"/>
    </row>
    <row r="9" spans="1:11" s="23" customFormat="1" ht="15.75" customHeight="1" x14ac:dyDescent="0.3">
      <c r="A9" s="123"/>
      <c r="B9" s="90" t="s">
        <v>51</v>
      </c>
      <c r="C9" s="91"/>
      <c r="D9" s="48" t="s">
        <v>13</v>
      </c>
      <c r="E9" s="14">
        <v>50000</v>
      </c>
      <c r="F9" s="65"/>
      <c r="G9" s="66"/>
      <c r="H9" s="65" t="s">
        <v>17</v>
      </c>
      <c r="I9" s="66"/>
      <c r="J9" s="14">
        <f>E9*F9</f>
        <v>0</v>
      </c>
      <c r="K9" s="52"/>
    </row>
    <row r="10" spans="1:11" s="23" customFormat="1" ht="15.75" customHeight="1" x14ac:dyDescent="0.3">
      <c r="A10" s="123"/>
      <c r="B10" s="90" t="s">
        <v>52</v>
      </c>
      <c r="C10" s="91"/>
      <c r="D10" s="48" t="s">
        <v>13</v>
      </c>
      <c r="E10" s="14">
        <v>30000</v>
      </c>
      <c r="F10" s="65"/>
      <c r="G10" s="66"/>
      <c r="H10" s="65" t="s">
        <v>17</v>
      </c>
      <c r="I10" s="66"/>
      <c r="J10" s="14">
        <f t="shared" si="0"/>
        <v>0</v>
      </c>
      <c r="K10" s="52"/>
    </row>
    <row r="11" spans="1:11" s="23" customFormat="1" ht="15.75" customHeight="1" x14ac:dyDescent="0.3">
      <c r="A11" s="123"/>
      <c r="B11" s="90" t="s">
        <v>34</v>
      </c>
      <c r="C11" s="91"/>
      <c r="D11" s="48" t="s">
        <v>13</v>
      </c>
      <c r="E11" s="14">
        <v>100000</v>
      </c>
      <c r="F11" s="65"/>
      <c r="G11" s="66"/>
      <c r="H11" s="65" t="s">
        <v>17</v>
      </c>
      <c r="I11" s="66"/>
      <c r="J11" s="14">
        <f t="shared" si="0"/>
        <v>0</v>
      </c>
      <c r="K11" s="52"/>
    </row>
    <row r="12" spans="1:11" s="23" customFormat="1" ht="15.75" customHeight="1" x14ac:dyDescent="0.3">
      <c r="A12" s="123"/>
      <c r="B12" s="90" t="s">
        <v>86</v>
      </c>
      <c r="C12" s="91"/>
      <c r="D12" s="48" t="s">
        <v>13</v>
      </c>
      <c r="E12" s="14">
        <v>100000</v>
      </c>
      <c r="F12" s="65"/>
      <c r="G12" s="66"/>
      <c r="H12" s="65" t="s">
        <v>17</v>
      </c>
      <c r="I12" s="66"/>
      <c r="J12" s="14">
        <f t="shared" si="0"/>
        <v>0</v>
      </c>
      <c r="K12" s="52" t="s">
        <v>27</v>
      </c>
    </row>
    <row r="13" spans="1:11" s="23" customFormat="1" ht="15.75" customHeight="1" x14ac:dyDescent="0.3">
      <c r="A13" s="123"/>
      <c r="B13" s="120" t="s">
        <v>35</v>
      </c>
      <c r="C13" s="121"/>
      <c r="D13" s="9" t="s">
        <v>23</v>
      </c>
      <c r="E13" s="14">
        <v>50000</v>
      </c>
      <c r="F13" s="65"/>
      <c r="G13" s="66"/>
      <c r="H13" s="65"/>
      <c r="I13" s="66"/>
      <c r="J13" s="14">
        <f t="shared" si="0"/>
        <v>0</v>
      </c>
      <c r="K13" s="118" t="s">
        <v>27</v>
      </c>
    </row>
    <row r="14" spans="1:11" s="23" customFormat="1" ht="15.75" customHeight="1" x14ac:dyDescent="0.3">
      <c r="A14" s="123"/>
      <c r="B14" s="109"/>
      <c r="C14" s="110"/>
      <c r="D14" s="10" t="s">
        <v>22</v>
      </c>
      <c r="E14" s="14">
        <v>10000</v>
      </c>
      <c r="F14" s="65"/>
      <c r="G14" s="66"/>
      <c r="H14" s="65"/>
      <c r="I14" s="66"/>
      <c r="J14" s="14">
        <f t="shared" si="0"/>
        <v>0</v>
      </c>
      <c r="K14" s="119"/>
    </row>
    <row r="15" spans="1:11" s="23" customFormat="1" ht="15.75" customHeight="1" x14ac:dyDescent="0.3">
      <c r="A15" s="124"/>
      <c r="B15" s="53" t="s">
        <v>56</v>
      </c>
      <c r="C15" s="54" t="s">
        <v>36</v>
      </c>
      <c r="D15" s="20" t="s">
        <v>13</v>
      </c>
      <c r="E15" s="15">
        <v>50000</v>
      </c>
      <c r="F15" s="95"/>
      <c r="G15" s="96"/>
      <c r="H15" s="95" t="s">
        <v>17</v>
      </c>
      <c r="I15" s="96"/>
      <c r="J15" s="15">
        <f t="shared" si="0"/>
        <v>0</v>
      </c>
      <c r="K15" s="55" t="s">
        <v>67</v>
      </c>
    </row>
    <row r="16" spans="1:11" s="23" customFormat="1" ht="15.75" customHeight="1" x14ac:dyDescent="0.3">
      <c r="A16" s="104" t="s">
        <v>2</v>
      </c>
      <c r="B16" s="109" t="s">
        <v>53</v>
      </c>
      <c r="C16" s="110"/>
      <c r="D16" s="49" t="s">
        <v>46</v>
      </c>
      <c r="E16" s="11">
        <v>150000</v>
      </c>
      <c r="F16" s="79"/>
      <c r="G16" s="80"/>
      <c r="H16" s="79" t="s">
        <v>19</v>
      </c>
      <c r="I16" s="80"/>
      <c r="J16" s="46">
        <f t="shared" si="0"/>
        <v>0</v>
      </c>
      <c r="K16" s="50" t="s">
        <v>28</v>
      </c>
    </row>
    <row r="17" spans="1:11" s="23" customFormat="1" ht="15.75" customHeight="1" x14ac:dyDescent="0.3">
      <c r="A17" s="104"/>
      <c r="B17" s="90" t="s">
        <v>55</v>
      </c>
      <c r="C17" s="91"/>
      <c r="D17" s="3" t="s">
        <v>24</v>
      </c>
      <c r="E17" s="14">
        <v>15000</v>
      </c>
      <c r="F17" s="19"/>
      <c r="G17" s="19"/>
      <c r="H17" s="19" t="s">
        <v>17</v>
      </c>
      <c r="I17" s="19" t="s">
        <v>18</v>
      </c>
      <c r="J17" s="12">
        <f>E17*G17*F17</f>
        <v>0</v>
      </c>
      <c r="K17" s="5" t="s">
        <v>29</v>
      </c>
    </row>
    <row r="18" spans="1:11" s="23" customFormat="1" ht="15.75" customHeight="1" x14ac:dyDescent="0.3">
      <c r="A18" s="104"/>
      <c r="B18" s="90" t="s">
        <v>1</v>
      </c>
      <c r="C18" s="91"/>
      <c r="D18" s="3" t="s">
        <v>25</v>
      </c>
      <c r="E18" s="14">
        <v>5000</v>
      </c>
      <c r="F18" s="19"/>
      <c r="G18" s="19"/>
      <c r="H18" s="19" t="s">
        <v>19</v>
      </c>
      <c r="I18" s="19" t="s">
        <v>20</v>
      </c>
      <c r="J18" s="12">
        <f>E18*F18*G18</f>
        <v>0</v>
      </c>
      <c r="K18" s="5"/>
    </row>
    <row r="19" spans="1:11" s="23" customFormat="1" ht="15.75" customHeight="1" x14ac:dyDescent="0.3">
      <c r="A19" s="104"/>
      <c r="B19" s="90" t="s">
        <v>54</v>
      </c>
      <c r="C19" s="91"/>
      <c r="D19" s="3" t="s">
        <v>25</v>
      </c>
      <c r="E19" s="14">
        <v>10000</v>
      </c>
      <c r="F19" s="19"/>
      <c r="G19" s="19"/>
      <c r="H19" s="19" t="s">
        <v>19</v>
      </c>
      <c r="I19" s="19" t="s">
        <v>20</v>
      </c>
      <c r="J19" s="14">
        <f t="shared" ref="J19:J20" si="1">E19*F19*G19</f>
        <v>0</v>
      </c>
      <c r="K19" s="5"/>
    </row>
    <row r="20" spans="1:11" s="23" customFormat="1" ht="15.75" customHeight="1" x14ac:dyDescent="0.3">
      <c r="A20" s="104"/>
      <c r="B20" s="90" t="s">
        <v>37</v>
      </c>
      <c r="C20" s="91"/>
      <c r="D20" s="3" t="s">
        <v>25</v>
      </c>
      <c r="E20" s="14">
        <v>10000</v>
      </c>
      <c r="F20" s="19"/>
      <c r="G20" s="19"/>
      <c r="H20" s="19" t="s">
        <v>19</v>
      </c>
      <c r="I20" s="19" t="s">
        <v>20</v>
      </c>
      <c r="J20" s="14">
        <f t="shared" si="1"/>
        <v>0</v>
      </c>
      <c r="K20" s="5"/>
    </row>
    <row r="21" spans="1:11" s="23" customFormat="1" ht="15.75" customHeight="1" x14ac:dyDescent="0.3">
      <c r="A21" s="104"/>
      <c r="B21" s="108" t="s">
        <v>57</v>
      </c>
      <c r="C21" s="17" t="s">
        <v>48</v>
      </c>
      <c r="D21" s="19" t="s">
        <v>13</v>
      </c>
      <c r="E21" s="14">
        <v>200000</v>
      </c>
      <c r="F21" s="65"/>
      <c r="G21" s="66"/>
      <c r="H21" s="65" t="s">
        <v>17</v>
      </c>
      <c r="I21" s="66"/>
      <c r="J21" s="14">
        <f t="shared" ref="J21:J26" si="2">E21*F21</f>
        <v>0</v>
      </c>
      <c r="K21" s="5"/>
    </row>
    <row r="22" spans="1:11" s="23" customFormat="1" ht="15.75" customHeight="1" x14ac:dyDescent="0.3">
      <c r="A22" s="104"/>
      <c r="B22" s="107"/>
      <c r="C22" s="17" t="s">
        <v>49</v>
      </c>
      <c r="D22" s="19" t="s">
        <v>13</v>
      </c>
      <c r="E22" s="14">
        <v>100000</v>
      </c>
      <c r="F22" s="65"/>
      <c r="G22" s="66"/>
      <c r="H22" s="65" t="s">
        <v>17</v>
      </c>
      <c r="I22" s="66"/>
      <c r="J22" s="14">
        <f t="shared" si="2"/>
        <v>0</v>
      </c>
      <c r="K22" s="5"/>
    </row>
    <row r="23" spans="1:11" s="23" customFormat="1" ht="15.75" customHeight="1" x14ac:dyDescent="0.3">
      <c r="A23" s="104"/>
      <c r="B23" s="24" t="s">
        <v>38</v>
      </c>
      <c r="C23" s="25" t="s">
        <v>43</v>
      </c>
      <c r="D23" s="19" t="s">
        <v>14</v>
      </c>
      <c r="E23" s="14">
        <v>30000</v>
      </c>
      <c r="F23" s="65"/>
      <c r="G23" s="66"/>
      <c r="H23" s="65" t="s">
        <v>20</v>
      </c>
      <c r="I23" s="66"/>
      <c r="J23" s="14">
        <f t="shared" si="2"/>
        <v>0</v>
      </c>
      <c r="K23" s="101" t="s">
        <v>30</v>
      </c>
    </row>
    <row r="24" spans="1:11" s="23" customFormat="1" ht="15.75" customHeight="1" x14ac:dyDescent="0.3">
      <c r="A24" s="105"/>
      <c r="B24" s="26" t="s">
        <v>39</v>
      </c>
      <c r="C24" s="27" t="s">
        <v>42</v>
      </c>
      <c r="D24" s="18" t="s">
        <v>14</v>
      </c>
      <c r="E24" s="12">
        <v>40000</v>
      </c>
      <c r="F24" s="95"/>
      <c r="G24" s="96"/>
      <c r="H24" s="95" t="s">
        <v>20</v>
      </c>
      <c r="I24" s="96"/>
      <c r="J24" s="12">
        <f t="shared" si="2"/>
        <v>0</v>
      </c>
      <c r="K24" s="102"/>
    </row>
    <row r="25" spans="1:11" s="23" customFormat="1" ht="15.75" customHeight="1" x14ac:dyDescent="0.3">
      <c r="A25" s="103" t="s">
        <v>11</v>
      </c>
      <c r="B25" s="106" t="s">
        <v>3</v>
      </c>
      <c r="C25" s="28" t="s">
        <v>40</v>
      </c>
      <c r="D25" s="22" t="s">
        <v>13</v>
      </c>
      <c r="E25" s="13">
        <v>50000</v>
      </c>
      <c r="F25" s="99"/>
      <c r="G25" s="100"/>
      <c r="H25" s="99" t="s">
        <v>17</v>
      </c>
      <c r="I25" s="100"/>
      <c r="J25" s="13">
        <f t="shared" si="2"/>
        <v>0</v>
      </c>
      <c r="K25" s="7"/>
    </row>
    <row r="26" spans="1:11" s="23" customFormat="1" ht="15.75" customHeight="1" x14ac:dyDescent="0.3">
      <c r="A26" s="104"/>
      <c r="B26" s="107"/>
      <c r="C26" s="25" t="s">
        <v>41</v>
      </c>
      <c r="D26" s="19" t="s">
        <v>13</v>
      </c>
      <c r="E26" s="14">
        <v>30000</v>
      </c>
      <c r="F26" s="65"/>
      <c r="G26" s="66"/>
      <c r="H26" s="65" t="s">
        <v>17</v>
      </c>
      <c r="I26" s="66"/>
      <c r="J26" s="11">
        <f t="shared" si="2"/>
        <v>0</v>
      </c>
      <c r="K26" s="4"/>
    </row>
    <row r="27" spans="1:11" s="23" customFormat="1" ht="15.75" customHeight="1" x14ac:dyDescent="0.3">
      <c r="A27" s="104"/>
      <c r="B27" s="90" t="s">
        <v>4</v>
      </c>
      <c r="C27" s="91"/>
      <c r="D27" s="3" t="s">
        <v>26</v>
      </c>
      <c r="E27" s="14">
        <v>30000</v>
      </c>
      <c r="F27" s="19"/>
      <c r="G27" s="19"/>
      <c r="H27" s="19" t="s">
        <v>17</v>
      </c>
      <c r="I27" s="19" t="s">
        <v>21</v>
      </c>
      <c r="J27" s="14">
        <f t="shared" ref="J27:J28" si="3">E27*F27*G27</f>
        <v>0</v>
      </c>
      <c r="K27" s="4"/>
    </row>
    <row r="28" spans="1:11" s="31" customFormat="1" ht="15.75" customHeight="1" x14ac:dyDescent="0.3">
      <c r="A28" s="104"/>
      <c r="B28" s="90" t="s">
        <v>60</v>
      </c>
      <c r="C28" s="91"/>
      <c r="D28" s="3" t="s">
        <v>61</v>
      </c>
      <c r="E28" s="14">
        <v>30000</v>
      </c>
      <c r="F28" s="19"/>
      <c r="G28" s="19"/>
      <c r="H28" s="19" t="s">
        <v>62</v>
      </c>
      <c r="I28" s="19" t="s">
        <v>63</v>
      </c>
      <c r="J28" s="14">
        <f t="shared" si="3"/>
        <v>0</v>
      </c>
      <c r="K28" s="4"/>
    </row>
    <row r="29" spans="1:11" s="23" customFormat="1" ht="15.75" customHeight="1" x14ac:dyDescent="0.3">
      <c r="A29" s="104"/>
      <c r="B29" s="90" t="s">
        <v>5</v>
      </c>
      <c r="C29" s="91"/>
      <c r="D29" s="3" t="s">
        <v>58</v>
      </c>
      <c r="E29" s="14">
        <v>3000</v>
      </c>
      <c r="F29" s="19"/>
      <c r="G29" s="19"/>
      <c r="H29" s="19" t="s">
        <v>62</v>
      </c>
      <c r="I29" s="19" t="s">
        <v>63</v>
      </c>
      <c r="J29" s="14">
        <f>E29*F29*G29</f>
        <v>0</v>
      </c>
      <c r="K29" s="4"/>
    </row>
    <row r="30" spans="1:11" s="23" customFormat="1" ht="15.75" customHeight="1" x14ac:dyDescent="0.3">
      <c r="A30" s="104"/>
      <c r="B30" s="90" t="s">
        <v>6</v>
      </c>
      <c r="C30" s="91"/>
      <c r="D30" s="3" t="s">
        <v>58</v>
      </c>
      <c r="E30" s="14">
        <v>2000</v>
      </c>
      <c r="F30" s="19"/>
      <c r="G30" s="19"/>
      <c r="H30" s="19" t="s">
        <v>62</v>
      </c>
      <c r="I30" s="19" t="s">
        <v>63</v>
      </c>
      <c r="J30" s="14">
        <f>E30*F30*G30</f>
        <v>0</v>
      </c>
      <c r="K30" s="4"/>
    </row>
    <row r="31" spans="1:11" s="23" customFormat="1" ht="15.75" customHeight="1" x14ac:dyDescent="0.3">
      <c r="A31" s="104"/>
      <c r="B31" s="90" t="s">
        <v>7</v>
      </c>
      <c r="C31" s="91"/>
      <c r="D31" s="3" t="s">
        <v>59</v>
      </c>
      <c r="E31" s="14">
        <v>5000</v>
      </c>
      <c r="F31" s="19"/>
      <c r="G31" s="19"/>
      <c r="H31" s="32" t="s">
        <v>19</v>
      </c>
      <c r="I31" s="19" t="s">
        <v>64</v>
      </c>
      <c r="J31" s="14">
        <f>E31*F31*G31</f>
        <v>0</v>
      </c>
      <c r="K31" s="4"/>
    </row>
    <row r="32" spans="1:11" s="23" customFormat="1" ht="15.75" customHeight="1" x14ac:dyDescent="0.3">
      <c r="A32" s="104"/>
      <c r="B32" s="90" t="s">
        <v>8</v>
      </c>
      <c r="C32" s="91"/>
      <c r="D32" s="3" t="s">
        <v>59</v>
      </c>
      <c r="E32" s="14">
        <v>5000</v>
      </c>
      <c r="F32" s="19"/>
      <c r="G32" s="19"/>
      <c r="H32" s="32" t="s">
        <v>19</v>
      </c>
      <c r="I32" s="19" t="s">
        <v>64</v>
      </c>
      <c r="J32" s="14">
        <f t="shared" ref="J32:J34" si="4">E32*F32*G32</f>
        <v>0</v>
      </c>
      <c r="K32" s="4"/>
    </row>
    <row r="33" spans="1:11" s="31" customFormat="1" ht="15.75" customHeight="1" x14ac:dyDescent="0.3">
      <c r="A33" s="104"/>
      <c r="B33" s="90" t="s">
        <v>66</v>
      </c>
      <c r="C33" s="91"/>
      <c r="D33" s="3" t="s">
        <v>65</v>
      </c>
      <c r="E33" s="14">
        <v>30000</v>
      </c>
      <c r="F33" s="65"/>
      <c r="G33" s="66"/>
      <c r="H33" s="65" t="s">
        <v>62</v>
      </c>
      <c r="I33" s="66"/>
      <c r="J33" s="14">
        <f>E33*F33</f>
        <v>0</v>
      </c>
      <c r="K33" s="4"/>
    </row>
    <row r="34" spans="1:11" s="23" customFormat="1" ht="15.75" customHeight="1" x14ac:dyDescent="0.3">
      <c r="A34" s="104"/>
      <c r="B34" s="90" t="s">
        <v>9</v>
      </c>
      <c r="C34" s="91"/>
      <c r="D34" s="3" t="s">
        <v>26</v>
      </c>
      <c r="E34" s="14">
        <v>10000</v>
      </c>
      <c r="F34" s="19"/>
      <c r="G34" s="19"/>
      <c r="H34" s="19" t="s">
        <v>17</v>
      </c>
      <c r="I34" s="19" t="s">
        <v>21</v>
      </c>
      <c r="J34" s="14">
        <f t="shared" si="4"/>
        <v>0</v>
      </c>
      <c r="K34" s="4"/>
    </row>
    <row r="35" spans="1:11" s="23" customFormat="1" ht="15.75" customHeight="1" x14ac:dyDescent="0.3">
      <c r="A35" s="104"/>
      <c r="B35" s="90" t="s">
        <v>10</v>
      </c>
      <c r="C35" s="91"/>
      <c r="D35" s="3" t="s">
        <v>26</v>
      </c>
      <c r="E35" s="14">
        <v>10000</v>
      </c>
      <c r="F35" s="19"/>
      <c r="G35" s="19"/>
      <c r="H35" s="19" t="s">
        <v>17</v>
      </c>
      <c r="I35" s="19" t="s">
        <v>21</v>
      </c>
      <c r="J35" s="14">
        <f>E35*F35*G35</f>
        <v>0</v>
      </c>
      <c r="K35" s="4"/>
    </row>
    <row r="36" spans="1:11" s="23" customFormat="1" ht="15.75" customHeight="1" x14ac:dyDescent="0.3">
      <c r="A36" s="105"/>
      <c r="B36" s="93" t="s">
        <v>32</v>
      </c>
      <c r="C36" s="94"/>
      <c r="D36" s="20" t="s">
        <v>46</v>
      </c>
      <c r="E36" s="15">
        <v>100000</v>
      </c>
      <c r="F36" s="95"/>
      <c r="G36" s="96"/>
      <c r="H36" s="95" t="s">
        <v>19</v>
      </c>
      <c r="I36" s="96"/>
      <c r="J36" s="15">
        <f t="shared" ref="J36" si="5">E36*F36</f>
        <v>0</v>
      </c>
      <c r="K36" s="8"/>
    </row>
    <row r="37" spans="1:11" s="23" customFormat="1" ht="15.75" customHeight="1" x14ac:dyDescent="0.3">
      <c r="A37" s="67" t="s">
        <v>12</v>
      </c>
      <c r="B37" s="83" t="s">
        <v>47</v>
      </c>
      <c r="C37" s="84"/>
      <c r="D37" s="22" t="s">
        <v>13</v>
      </c>
      <c r="E37" s="37" t="s">
        <v>16</v>
      </c>
      <c r="F37" s="85"/>
      <c r="G37" s="85"/>
      <c r="H37" s="85" t="s">
        <v>17</v>
      </c>
      <c r="I37" s="85"/>
      <c r="J37" s="13"/>
      <c r="K37" s="7"/>
    </row>
    <row r="38" spans="1:11" s="23" customFormat="1" ht="15.75" customHeight="1" x14ac:dyDescent="0.3">
      <c r="A38" s="68"/>
      <c r="B38" s="81" t="s">
        <v>45</v>
      </c>
      <c r="C38" s="82"/>
      <c r="D38" s="19" t="s">
        <v>13</v>
      </c>
      <c r="E38" s="14">
        <v>30000</v>
      </c>
      <c r="F38" s="87"/>
      <c r="G38" s="87"/>
      <c r="H38" s="87" t="s">
        <v>17</v>
      </c>
      <c r="I38" s="87"/>
      <c r="J38" s="14">
        <f t="shared" ref="J38" si="6">E38*F38</f>
        <v>0</v>
      </c>
      <c r="K38" s="4"/>
    </row>
    <row r="39" spans="1:11" s="23" customFormat="1" ht="15.75" customHeight="1" x14ac:dyDescent="0.3">
      <c r="A39" s="68"/>
      <c r="B39" s="81" t="s">
        <v>44</v>
      </c>
      <c r="C39" s="82"/>
      <c r="D39" s="3" t="s">
        <v>26</v>
      </c>
      <c r="E39" s="14">
        <v>30000</v>
      </c>
      <c r="F39" s="19"/>
      <c r="G39" s="19"/>
      <c r="H39" s="19" t="s">
        <v>17</v>
      </c>
      <c r="I39" s="19" t="s">
        <v>21</v>
      </c>
      <c r="J39" s="14">
        <f t="shared" ref="J39" si="7">E39*F39*G39</f>
        <v>0</v>
      </c>
      <c r="K39" s="4"/>
    </row>
    <row r="40" spans="1:11" s="23" customFormat="1" ht="15.75" customHeight="1" x14ac:dyDescent="0.3">
      <c r="A40" s="68"/>
      <c r="B40" s="81" t="s">
        <v>70</v>
      </c>
      <c r="C40" s="82"/>
      <c r="D40" s="19" t="s">
        <v>15</v>
      </c>
      <c r="E40" s="14">
        <v>200000</v>
      </c>
      <c r="F40" s="87"/>
      <c r="G40" s="87"/>
      <c r="H40" s="86"/>
      <c r="I40" s="86"/>
      <c r="J40" s="14">
        <f t="shared" ref="J40:J47" si="8">E40*F40</f>
        <v>0</v>
      </c>
      <c r="K40" s="4"/>
    </row>
    <row r="41" spans="1:11" s="23" customFormat="1" ht="15.75" customHeight="1" x14ac:dyDescent="0.3">
      <c r="A41" s="68"/>
      <c r="B41" s="81" t="s">
        <v>69</v>
      </c>
      <c r="C41" s="82"/>
      <c r="D41" s="19" t="s">
        <v>15</v>
      </c>
      <c r="E41" s="14">
        <v>100000</v>
      </c>
      <c r="F41" s="87"/>
      <c r="G41" s="87"/>
      <c r="H41" s="86"/>
      <c r="I41" s="86"/>
      <c r="J41" s="14">
        <f t="shared" si="8"/>
        <v>0</v>
      </c>
      <c r="K41" s="4"/>
    </row>
    <row r="42" spans="1:11" s="39" customFormat="1" ht="15.75" customHeight="1" x14ac:dyDescent="0.3">
      <c r="A42" s="68"/>
      <c r="B42" s="69" t="s">
        <v>74</v>
      </c>
      <c r="C42" s="38" t="s">
        <v>75</v>
      </c>
      <c r="D42" s="72" t="s">
        <v>78</v>
      </c>
      <c r="E42" s="59">
        <v>56000</v>
      </c>
      <c r="F42" s="65"/>
      <c r="G42" s="66"/>
      <c r="H42" s="75" t="s">
        <v>79</v>
      </c>
      <c r="I42" s="76"/>
      <c r="J42" s="14">
        <f t="shared" si="8"/>
        <v>0</v>
      </c>
      <c r="K42" s="6"/>
    </row>
    <row r="43" spans="1:11" s="39" customFormat="1" ht="15.75" customHeight="1" x14ac:dyDescent="0.3">
      <c r="A43" s="68"/>
      <c r="B43" s="70"/>
      <c r="C43" s="38" t="s">
        <v>76</v>
      </c>
      <c r="D43" s="73"/>
      <c r="E43" s="59">
        <v>42000</v>
      </c>
      <c r="F43" s="65"/>
      <c r="G43" s="66"/>
      <c r="H43" s="77"/>
      <c r="I43" s="78"/>
      <c r="J43" s="14">
        <f t="shared" si="8"/>
        <v>0</v>
      </c>
      <c r="K43" s="6"/>
    </row>
    <row r="44" spans="1:11" s="39" customFormat="1" ht="15.75" customHeight="1" x14ac:dyDescent="0.3">
      <c r="A44" s="68"/>
      <c r="B44" s="71"/>
      <c r="C44" s="38" t="s">
        <v>77</v>
      </c>
      <c r="D44" s="74"/>
      <c r="E44" s="59">
        <v>40000</v>
      </c>
      <c r="F44" s="65"/>
      <c r="G44" s="66"/>
      <c r="H44" s="79"/>
      <c r="I44" s="80"/>
      <c r="J44" s="14">
        <f t="shared" si="8"/>
        <v>0</v>
      </c>
      <c r="K44" s="6"/>
    </row>
    <row r="45" spans="1:11" s="42" customFormat="1" ht="15.75" customHeight="1" x14ac:dyDescent="0.3">
      <c r="A45" s="68"/>
      <c r="B45" s="69" t="s">
        <v>80</v>
      </c>
      <c r="C45" s="41" t="s">
        <v>75</v>
      </c>
      <c r="D45" s="72" t="s">
        <v>78</v>
      </c>
      <c r="E45" s="58">
        <v>53000</v>
      </c>
      <c r="F45" s="65"/>
      <c r="G45" s="66"/>
      <c r="H45" s="75" t="s">
        <v>79</v>
      </c>
      <c r="I45" s="76"/>
      <c r="J45" s="14">
        <f t="shared" si="8"/>
        <v>0</v>
      </c>
      <c r="K45" s="6"/>
    </row>
    <row r="46" spans="1:11" s="42" customFormat="1" ht="15.75" customHeight="1" x14ac:dyDescent="0.3">
      <c r="A46" s="68"/>
      <c r="B46" s="70"/>
      <c r="C46" s="41" t="s">
        <v>76</v>
      </c>
      <c r="D46" s="73"/>
      <c r="E46" s="58">
        <v>30000</v>
      </c>
      <c r="F46" s="65"/>
      <c r="G46" s="66"/>
      <c r="H46" s="77"/>
      <c r="I46" s="78"/>
      <c r="J46" s="14">
        <f t="shared" si="8"/>
        <v>0</v>
      </c>
      <c r="K46" s="6"/>
    </row>
    <row r="47" spans="1:11" s="42" customFormat="1" ht="15.75" customHeight="1" thickBot="1" x14ac:dyDescent="0.35">
      <c r="A47" s="68"/>
      <c r="B47" s="71"/>
      <c r="C47" s="41" t="s">
        <v>77</v>
      </c>
      <c r="D47" s="74"/>
      <c r="E47" s="58">
        <v>36000</v>
      </c>
      <c r="F47" s="65"/>
      <c r="G47" s="66"/>
      <c r="H47" s="79"/>
      <c r="I47" s="80"/>
      <c r="J47" s="14">
        <f t="shared" si="8"/>
        <v>0</v>
      </c>
      <c r="K47" s="6"/>
    </row>
    <row r="48" spans="1:11" s="30" customFormat="1" ht="16.5" customHeight="1" x14ac:dyDescent="0.3">
      <c r="A48" s="61" t="s">
        <v>73</v>
      </c>
      <c r="B48" s="62"/>
      <c r="C48" s="62"/>
      <c r="D48" s="62"/>
      <c r="E48" s="62"/>
      <c r="F48" s="62"/>
      <c r="G48" s="62"/>
      <c r="H48" s="62"/>
      <c r="I48" s="62"/>
      <c r="J48" s="33">
        <f>SUM(J4:J47)</f>
        <v>0</v>
      </c>
      <c r="K48" s="34" t="s">
        <v>71</v>
      </c>
    </row>
    <row r="49" spans="1:11" s="23" customFormat="1" ht="16.5" customHeight="1" thickBot="1" x14ac:dyDescent="0.35">
      <c r="A49" s="63"/>
      <c r="B49" s="64"/>
      <c r="C49" s="64"/>
      <c r="D49" s="64"/>
      <c r="E49" s="64"/>
      <c r="F49" s="64"/>
      <c r="G49" s="64"/>
      <c r="H49" s="64"/>
      <c r="I49" s="64"/>
      <c r="J49" s="36">
        <f>J48+(J48/10)</f>
        <v>0</v>
      </c>
      <c r="K49" s="35" t="s">
        <v>72</v>
      </c>
    </row>
    <row r="50" spans="1:11" s="29" customFormat="1" ht="16.5" customHeight="1" x14ac:dyDescent="0.3">
      <c r="A50" s="92" t="s">
        <v>90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</row>
  </sheetData>
  <mergeCells count="106">
    <mergeCell ref="A2:C2"/>
    <mergeCell ref="E2:I2"/>
    <mergeCell ref="H33:I33"/>
    <mergeCell ref="B32:C32"/>
    <mergeCell ref="A3:K3"/>
    <mergeCell ref="A4:A6"/>
    <mergeCell ref="K13:K14"/>
    <mergeCell ref="B12:C12"/>
    <mergeCell ref="B13:C14"/>
    <mergeCell ref="A7:A15"/>
    <mergeCell ref="H10:I10"/>
    <mergeCell ref="H11:I11"/>
    <mergeCell ref="H14:I14"/>
    <mergeCell ref="H15:I15"/>
    <mergeCell ref="H6:I6"/>
    <mergeCell ref="H4:I4"/>
    <mergeCell ref="H7:I7"/>
    <mergeCell ref="H8:I8"/>
    <mergeCell ref="H12:I12"/>
    <mergeCell ref="H13:I13"/>
    <mergeCell ref="B4:B5"/>
    <mergeCell ref="F5:G5"/>
    <mergeCell ref="H5:I5"/>
    <mergeCell ref="K4:K6"/>
    <mergeCell ref="F4:G4"/>
    <mergeCell ref="F6:G6"/>
    <mergeCell ref="F7:G7"/>
    <mergeCell ref="F8:G8"/>
    <mergeCell ref="F9:G9"/>
    <mergeCell ref="K23:K24"/>
    <mergeCell ref="A25:A36"/>
    <mergeCell ref="B25:B26"/>
    <mergeCell ref="F25:G25"/>
    <mergeCell ref="H36:I36"/>
    <mergeCell ref="H24:I24"/>
    <mergeCell ref="H25:I25"/>
    <mergeCell ref="A16:A24"/>
    <mergeCell ref="F16:G16"/>
    <mergeCell ref="H16:I16"/>
    <mergeCell ref="B20:C20"/>
    <mergeCell ref="B21:B22"/>
    <mergeCell ref="F21:G21"/>
    <mergeCell ref="F22:G22"/>
    <mergeCell ref="H21:I21"/>
    <mergeCell ref="B16:C16"/>
    <mergeCell ref="B28:C28"/>
    <mergeCell ref="B33:C33"/>
    <mergeCell ref="B17:C17"/>
    <mergeCell ref="H23:I23"/>
    <mergeCell ref="H22:I22"/>
    <mergeCell ref="F10:G10"/>
    <mergeCell ref="F11:G11"/>
    <mergeCell ref="F12:G12"/>
    <mergeCell ref="F13:G13"/>
    <mergeCell ref="F14:G14"/>
    <mergeCell ref="F15:G15"/>
    <mergeCell ref="B19:C19"/>
    <mergeCell ref="B18:C18"/>
    <mergeCell ref="A50:K50"/>
    <mergeCell ref="B11:C11"/>
    <mergeCell ref="B10:C10"/>
    <mergeCell ref="B9:C9"/>
    <mergeCell ref="B8:C8"/>
    <mergeCell ref="B40:C40"/>
    <mergeCell ref="B39:C39"/>
    <mergeCell ref="B38:C38"/>
    <mergeCell ref="H9:I9"/>
    <mergeCell ref="F37:G37"/>
    <mergeCell ref="B30:C30"/>
    <mergeCell ref="B29:C29"/>
    <mergeCell ref="B27:C27"/>
    <mergeCell ref="B36:C36"/>
    <mergeCell ref="B35:C35"/>
    <mergeCell ref="B34:C34"/>
    <mergeCell ref="F38:G38"/>
    <mergeCell ref="H38:I38"/>
    <mergeCell ref="F40:G40"/>
    <mergeCell ref="F26:G26"/>
    <mergeCell ref="H26:I26"/>
    <mergeCell ref="F36:G36"/>
    <mergeCell ref="F23:G23"/>
    <mergeCell ref="F24:G24"/>
    <mergeCell ref="A1:K1"/>
    <mergeCell ref="A48:I49"/>
    <mergeCell ref="F33:G33"/>
    <mergeCell ref="A37:A47"/>
    <mergeCell ref="B42:B44"/>
    <mergeCell ref="D42:D44"/>
    <mergeCell ref="H42:I44"/>
    <mergeCell ref="F42:G42"/>
    <mergeCell ref="F43:G43"/>
    <mergeCell ref="F44:G44"/>
    <mergeCell ref="B41:C41"/>
    <mergeCell ref="B37:C37"/>
    <mergeCell ref="H37:I37"/>
    <mergeCell ref="H40:I40"/>
    <mergeCell ref="F41:G41"/>
    <mergeCell ref="H41:I41"/>
    <mergeCell ref="H45:I47"/>
    <mergeCell ref="B45:B47"/>
    <mergeCell ref="D45:D47"/>
    <mergeCell ref="F45:G45"/>
    <mergeCell ref="F46:G46"/>
    <mergeCell ref="F47:G47"/>
    <mergeCell ref="B7:C7"/>
    <mergeCell ref="B31:C31"/>
  </mergeCells>
  <phoneticPr fontId="1" type="noConversion"/>
  <pageMargins left="0.32" right="0.42" top="0.18" bottom="0.47" header="0.17" footer="0.47"/>
  <pageSetup paperSize="9" scale="99" orientation="portrait" horizontalDpi="4294967293" verticalDpi="4294967293" r:id="rId1"/>
  <ignoredErrors>
    <ignoredError sqref="J33 J3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Your Company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Jig</cp:lastModifiedBy>
  <cp:lastPrinted>2020-05-20T00:18:37Z</cp:lastPrinted>
  <dcterms:created xsi:type="dcterms:W3CDTF">2010-04-30T07:17:58Z</dcterms:created>
  <dcterms:modified xsi:type="dcterms:W3CDTF">2021-02-16T08:16:42Z</dcterms:modified>
</cp:coreProperties>
</file>