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24519"/>
</workbook>
</file>

<file path=xl/calcChain.xml><?xml version="1.0" encoding="utf-8"?>
<calcChain xmlns="http://schemas.openxmlformats.org/spreadsheetml/2006/main">
  <c r="J42" i="1"/>
  <c r="J18" l="1"/>
  <c r="J17"/>
  <c r="J16" l="1"/>
  <c r="J5" l="1"/>
  <c r="J26" l="1"/>
  <c r="J47"/>
  <c r="J46"/>
  <c r="J45"/>
  <c r="J43"/>
  <c r="J44"/>
  <c r="J29"/>
  <c r="J33" l="1"/>
  <c r="J4"/>
  <c r="J39"/>
  <c r="J28"/>
  <c r="J6"/>
  <c r="J7"/>
  <c r="J8"/>
  <c r="J9"/>
  <c r="J10"/>
  <c r="J11"/>
  <c r="J12"/>
  <c r="J13"/>
  <c r="J14"/>
  <c r="J15"/>
  <c r="J19"/>
  <c r="J20"/>
  <c r="J21"/>
  <c r="J22"/>
  <c r="J23"/>
  <c r="J24"/>
  <c r="J25"/>
  <c r="J27"/>
  <c r="J30"/>
  <c r="J31"/>
  <c r="J32"/>
  <c r="J34"/>
  <c r="J35"/>
  <c r="J36"/>
  <c r="J38"/>
  <c r="J40"/>
  <c r="J41"/>
  <c r="J48" l="1"/>
  <c r="J49" s="1"/>
</calcChain>
</file>

<file path=xl/sharedStrings.xml><?xml version="1.0" encoding="utf-8"?>
<sst xmlns="http://schemas.openxmlformats.org/spreadsheetml/2006/main" count="166" uniqueCount="94">
  <si>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</si>
  <si>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</si>
  <si>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</si>
  <si>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</si>
  <si>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</si>
  <si>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</si>
  <si>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</si>
  <si>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</si>
  <si>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</si>
  <si>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</si>
  <si>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</si>
  <si>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</si>
  <si>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</si>
  <si>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</si>
  <si>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</si>
  <si>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</si>
  <si>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</si>
  <si>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</si>
  <si>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</si>
  <si>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</si>
  <si>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</si>
  <si>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</si>
  <si>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</si>
  <si>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</si>
  <si>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</si>
  <si>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</si>
  <si>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</si>
  <si>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</si>
  <si>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</si>
  <si>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</si>
  <si>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</si>
  <si>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</si>
  <si>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</si>
  <si>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</si>
  <si>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</si>
  <si>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</si>
  <si>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</si>
  <si>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</si>
  <si>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</si>
  <si>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</si>
  <si>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</si>
  <si>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</si>
  <si>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</si>
  <si>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</si>
  <si>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</si>
  <si>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</si>
  <si>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</si>
  <si>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</si>
  <si>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</si>
  <si>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</si>
  <si>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</si>
  <si>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</si>
  <si>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</si>
  <si>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</si>
  <si>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</si>
  <si>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</si>
  <si>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</si>
  <si>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</si>
  <si>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</si>
  <si>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</si>
  <si>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</si>
  <si>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</si>
  <si>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</si>
  <si>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</si>
  <si>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</si>
  <si>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</si>
  <si>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</si>
  <si>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</si>
  <si>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</si>
  <si>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</si>
  <si>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</si>
  <si>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</si>
  <si>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</si>
  <si>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</si>
  <si>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</si>
  <si>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</si>
  <si>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</si>
  <si>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</si>
  <si>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</si>
  <si>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</si>
  <si>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</si>
  <si>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</si>
  <si>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</si>
  <si>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</si>
  <si>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</si>
  <si>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</si>
  <si>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</si>
  <si>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</si>
  <si>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</si>
  <si>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6시간</t>
    <phoneticPr fontId="1" type="noConversion"/>
  </si>
  <si>
    <t>공연명: NEW신비아파트 뮤지컬 시즌4</t>
    <phoneticPr fontId="1" type="noConversion"/>
  </si>
  <si>
    <t>2022년11월4일~6일</t>
    <phoneticPr fontId="1" type="noConversion"/>
  </si>
  <si>
    <t>해누리극장</t>
    <phoneticPr fontId="1" type="noConversion"/>
  </si>
  <si>
    <r>
      <t xml:space="preserve">    2022 년    3  월30    일       신청인 :          서재임      (</t>
    </r>
    <r>
      <rPr>
        <sz val="11"/>
        <color theme="1"/>
        <rFont val="휴먼편지체"/>
        <family val="1"/>
        <charset val="129"/>
      </rPr>
      <t>서재임</t>
    </r>
    <r>
      <rPr>
        <sz val="11"/>
        <color theme="1"/>
        <rFont val="맑은 고딕"/>
        <family val="2"/>
        <charset val="129"/>
        <scheme val="minor"/>
      </rPr>
      <t>)           신한은행 100-030-530175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</si>
</sst>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11"/>
      <color theme="1"/>
      <name val="휴먼편지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29" zoomScaleSheetLayoutView="100" workbookViewId="0">
      <selection activeCell="N41" sqref="N41"/>
    </sheetView>
  </sheetViews>
  <sheetFormatPr defaultColWidth="9" defaultRowHeight="16.5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>
      <c r="A1" s="60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40" customFormat="1" ht="18.75" customHeight="1" thickBot="1">
      <c r="A2" s="111" t="s">
        <v>90</v>
      </c>
      <c r="B2" s="111"/>
      <c r="C2" s="111"/>
      <c r="D2" s="57" t="s">
        <v>87</v>
      </c>
      <c r="E2" s="111" t="s">
        <v>91</v>
      </c>
      <c r="F2" s="111"/>
      <c r="G2" s="111"/>
      <c r="H2" s="111"/>
      <c r="I2" s="111"/>
      <c r="J2" s="57" t="s">
        <v>88</v>
      </c>
      <c r="K2" s="56" t="s">
        <v>92</v>
      </c>
    </row>
    <row r="3" spans="1:11" s="23" customFormat="1" ht="16.5" customHeight="1" thickBot="1">
      <c r="A3" s="112" t="s">
        <v>85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s="23" customFormat="1" ht="15.75" customHeight="1">
      <c r="A4" s="115" t="s">
        <v>31</v>
      </c>
      <c r="B4" s="125" t="s">
        <v>81</v>
      </c>
      <c r="C4" s="16" t="s">
        <v>82</v>
      </c>
      <c r="D4" s="21" t="s">
        <v>13</v>
      </c>
      <c r="E4" s="11">
        <v>60000</v>
      </c>
      <c r="F4" s="97"/>
      <c r="G4" s="98"/>
      <c r="H4" s="97" t="s">
        <v>17</v>
      </c>
      <c r="I4" s="98"/>
      <c r="J4" s="11">
        <f>E4*F4</f>
        <v>0</v>
      </c>
      <c r="K4" s="127" t="s">
        <v>68</v>
      </c>
    </row>
    <row r="5" spans="1:11" s="44" customFormat="1" ht="19.5" customHeight="1">
      <c r="A5" s="116"/>
      <c r="B5" s="126"/>
      <c r="C5" s="45" t="s">
        <v>83</v>
      </c>
      <c r="D5" s="43" t="s">
        <v>13</v>
      </c>
      <c r="E5" s="46">
        <v>20000</v>
      </c>
      <c r="F5" s="79"/>
      <c r="G5" s="80"/>
      <c r="H5" s="79" t="s">
        <v>17</v>
      </c>
      <c r="I5" s="80"/>
      <c r="J5" s="11">
        <f>E5*F5</f>
        <v>0</v>
      </c>
      <c r="K5" s="128"/>
    </row>
    <row r="6" spans="1:11" s="23" customFormat="1" ht="15.75" customHeight="1">
      <c r="A6" s="117"/>
      <c r="B6" s="26" t="s">
        <v>41</v>
      </c>
      <c r="C6" s="27" t="s">
        <v>82</v>
      </c>
      <c r="D6" s="18" t="s">
        <v>13</v>
      </c>
      <c r="E6" s="12">
        <v>40000</v>
      </c>
      <c r="F6" s="95"/>
      <c r="G6" s="96"/>
      <c r="H6" s="95" t="s">
        <v>17</v>
      </c>
      <c r="I6" s="96"/>
      <c r="J6" s="12">
        <f t="shared" ref="J6:J16" si="0">E6*F6</f>
        <v>0</v>
      </c>
      <c r="K6" s="129"/>
    </row>
    <row r="7" spans="1:11" s="23" customFormat="1" ht="15.75" customHeight="1">
      <c r="A7" s="122" t="s">
        <v>0</v>
      </c>
      <c r="B7" s="88" t="s">
        <v>50</v>
      </c>
      <c r="C7" s="89"/>
      <c r="D7" s="47" t="s">
        <v>13</v>
      </c>
      <c r="E7" s="13">
        <v>50000</v>
      </c>
      <c r="F7" s="99"/>
      <c r="G7" s="100"/>
      <c r="H7" s="99" t="s">
        <v>17</v>
      </c>
      <c r="I7" s="100"/>
      <c r="J7" s="13">
        <f t="shared" si="0"/>
        <v>0</v>
      </c>
      <c r="K7" s="51" t="s">
        <v>27</v>
      </c>
    </row>
    <row r="8" spans="1:11" s="23" customFormat="1" ht="15.75" customHeight="1">
      <c r="A8" s="123"/>
      <c r="B8" s="90" t="s">
        <v>33</v>
      </c>
      <c r="C8" s="91"/>
      <c r="D8" s="48" t="s">
        <v>13</v>
      </c>
      <c r="E8" s="14">
        <v>30000</v>
      </c>
      <c r="F8" s="65"/>
      <c r="G8" s="66"/>
      <c r="H8" s="65" t="s">
        <v>17</v>
      </c>
      <c r="I8" s="66"/>
      <c r="J8" s="14">
        <f t="shared" si="0"/>
        <v>0</v>
      </c>
      <c r="K8" s="52"/>
    </row>
    <row r="9" spans="1:11" s="23" customFormat="1" ht="15.75" customHeight="1">
      <c r="A9" s="123"/>
      <c r="B9" s="90" t="s">
        <v>51</v>
      </c>
      <c r="C9" s="91"/>
      <c r="D9" s="48" t="s">
        <v>13</v>
      </c>
      <c r="E9" s="14">
        <v>50000</v>
      </c>
      <c r="F9" s="65"/>
      <c r="G9" s="66"/>
      <c r="H9" s="65" t="s">
        <v>17</v>
      </c>
      <c r="I9" s="66"/>
      <c r="J9" s="14">
        <f>E9*F9</f>
        <v>0</v>
      </c>
      <c r="K9" s="52"/>
    </row>
    <row r="10" spans="1:11" s="23" customFormat="1" ht="15.75" customHeight="1">
      <c r="A10" s="123"/>
      <c r="B10" s="90" t="s">
        <v>52</v>
      </c>
      <c r="C10" s="91"/>
      <c r="D10" s="48" t="s">
        <v>13</v>
      </c>
      <c r="E10" s="14">
        <v>30000</v>
      </c>
      <c r="F10" s="65"/>
      <c r="G10" s="66"/>
      <c r="H10" s="65" t="s">
        <v>17</v>
      </c>
      <c r="I10" s="66"/>
      <c r="J10" s="14">
        <f t="shared" si="0"/>
        <v>0</v>
      </c>
      <c r="K10" s="52"/>
    </row>
    <row r="11" spans="1:11" s="23" customFormat="1" ht="15.75" customHeight="1">
      <c r="A11" s="123"/>
      <c r="B11" s="90" t="s">
        <v>34</v>
      </c>
      <c r="C11" s="91"/>
      <c r="D11" s="48" t="s">
        <v>13</v>
      </c>
      <c r="E11" s="14">
        <v>100000</v>
      </c>
      <c r="F11" s="65"/>
      <c r="G11" s="66"/>
      <c r="H11" s="65" t="s">
        <v>17</v>
      </c>
      <c r="I11" s="66"/>
      <c r="J11" s="14">
        <f t="shared" si="0"/>
        <v>0</v>
      </c>
      <c r="K11" s="52"/>
    </row>
    <row r="12" spans="1:11" s="23" customFormat="1" ht="15.75" customHeight="1">
      <c r="A12" s="123"/>
      <c r="B12" s="90" t="s">
        <v>86</v>
      </c>
      <c r="C12" s="91"/>
      <c r="D12" s="48" t="s">
        <v>13</v>
      </c>
      <c r="E12" s="14">
        <v>100000</v>
      </c>
      <c r="F12" s="65"/>
      <c r="G12" s="66"/>
      <c r="H12" s="65" t="s">
        <v>17</v>
      </c>
      <c r="I12" s="66"/>
      <c r="J12" s="14">
        <f t="shared" si="0"/>
        <v>0</v>
      </c>
      <c r="K12" s="52" t="s">
        <v>27</v>
      </c>
    </row>
    <row r="13" spans="1:11" s="23" customFormat="1" ht="15.75" customHeight="1">
      <c r="A13" s="123"/>
      <c r="B13" s="120" t="s">
        <v>35</v>
      </c>
      <c r="C13" s="121"/>
      <c r="D13" s="9" t="s">
        <v>23</v>
      </c>
      <c r="E13" s="14">
        <v>50000</v>
      </c>
      <c r="F13" s="65"/>
      <c r="G13" s="66"/>
      <c r="H13" s="65"/>
      <c r="I13" s="66"/>
      <c r="J13" s="14">
        <f t="shared" si="0"/>
        <v>0</v>
      </c>
      <c r="K13" s="118" t="s">
        <v>27</v>
      </c>
    </row>
    <row r="14" spans="1:11" s="23" customFormat="1" ht="15.75" customHeight="1">
      <c r="A14" s="123"/>
      <c r="B14" s="109"/>
      <c r="C14" s="110"/>
      <c r="D14" s="10" t="s">
        <v>22</v>
      </c>
      <c r="E14" s="14">
        <v>10000</v>
      </c>
      <c r="F14" s="65"/>
      <c r="G14" s="66"/>
      <c r="H14" s="65"/>
      <c r="I14" s="66"/>
      <c r="J14" s="14">
        <f t="shared" si="0"/>
        <v>0</v>
      </c>
      <c r="K14" s="119"/>
    </row>
    <row r="15" spans="1:11" s="23" customFormat="1" ht="15.75" customHeight="1">
      <c r="A15" s="124"/>
      <c r="B15" s="53" t="s">
        <v>56</v>
      </c>
      <c r="C15" s="54" t="s">
        <v>36</v>
      </c>
      <c r="D15" s="20" t="s">
        <v>13</v>
      </c>
      <c r="E15" s="15">
        <v>50000</v>
      </c>
      <c r="F15" s="95"/>
      <c r="G15" s="96"/>
      <c r="H15" s="95" t="s">
        <v>17</v>
      </c>
      <c r="I15" s="96"/>
      <c r="J15" s="15">
        <f t="shared" si="0"/>
        <v>0</v>
      </c>
      <c r="K15" s="55" t="s">
        <v>67</v>
      </c>
    </row>
    <row r="16" spans="1:11" s="23" customFormat="1" ht="15.75" customHeight="1">
      <c r="A16" s="104" t="s">
        <v>2</v>
      </c>
      <c r="B16" s="109" t="s">
        <v>53</v>
      </c>
      <c r="C16" s="110"/>
      <c r="D16" s="49" t="s">
        <v>46</v>
      </c>
      <c r="E16" s="11">
        <v>150000</v>
      </c>
      <c r="F16" s="79"/>
      <c r="G16" s="80"/>
      <c r="H16" s="79" t="s">
        <v>19</v>
      </c>
      <c r="I16" s="80"/>
      <c r="J16" s="46">
        <f t="shared" si="0"/>
        <v>0</v>
      </c>
      <c r="K16" s="50" t="s">
        <v>28</v>
      </c>
    </row>
    <row r="17" spans="1:11" s="23" customFormat="1" ht="15.75" customHeight="1">
      <c r="A17" s="104"/>
      <c r="B17" s="90" t="s">
        <v>55</v>
      </c>
      <c r="C17" s="91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s="23" customFormat="1" ht="15.75" customHeight="1">
      <c r="A18" s="104"/>
      <c r="B18" s="90" t="s">
        <v>1</v>
      </c>
      <c r="C18" s="91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>
      <c r="A19" s="104"/>
      <c r="B19" s="90" t="s">
        <v>54</v>
      </c>
      <c r="C19" s="91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>
      <c r="A20" s="104"/>
      <c r="B20" s="90" t="s">
        <v>37</v>
      </c>
      <c r="C20" s="91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s="23" customFormat="1" ht="15.75" customHeight="1">
      <c r="A21" s="104"/>
      <c r="B21" s="108" t="s">
        <v>57</v>
      </c>
      <c r="C21" s="17" t="s">
        <v>48</v>
      </c>
      <c r="D21" s="19" t="s">
        <v>13</v>
      </c>
      <c r="E21" s="14">
        <v>200000</v>
      </c>
      <c r="F21" s="65"/>
      <c r="G21" s="66"/>
      <c r="H21" s="65" t="s">
        <v>17</v>
      </c>
      <c r="I21" s="66"/>
      <c r="J21" s="14">
        <f t="shared" ref="J21:J26" si="2">E21*F21</f>
        <v>0</v>
      </c>
      <c r="K21" s="5"/>
    </row>
    <row r="22" spans="1:11" s="23" customFormat="1" ht="15.75" customHeight="1">
      <c r="A22" s="104"/>
      <c r="B22" s="107"/>
      <c r="C22" s="17" t="s">
        <v>49</v>
      </c>
      <c r="D22" s="19" t="s">
        <v>13</v>
      </c>
      <c r="E22" s="14">
        <v>100000</v>
      </c>
      <c r="F22" s="65"/>
      <c r="G22" s="66"/>
      <c r="H22" s="65" t="s">
        <v>17</v>
      </c>
      <c r="I22" s="66"/>
      <c r="J22" s="14">
        <f t="shared" si="2"/>
        <v>0</v>
      </c>
      <c r="K22" s="5"/>
    </row>
    <row r="23" spans="1:11" s="23" customFormat="1" ht="15.75" customHeight="1">
      <c r="A23" s="104"/>
      <c r="B23" s="24" t="s">
        <v>38</v>
      </c>
      <c r="C23" s="25" t="s">
        <v>43</v>
      </c>
      <c r="D23" s="19" t="s">
        <v>14</v>
      </c>
      <c r="E23" s="14">
        <v>30000</v>
      </c>
      <c r="F23" s="65"/>
      <c r="G23" s="66"/>
      <c r="H23" s="65" t="s">
        <v>20</v>
      </c>
      <c r="I23" s="66"/>
      <c r="J23" s="14">
        <f t="shared" si="2"/>
        <v>0</v>
      </c>
      <c r="K23" s="101" t="s">
        <v>30</v>
      </c>
    </row>
    <row r="24" spans="1:11" s="23" customFormat="1" ht="15.75" customHeight="1">
      <c r="A24" s="105"/>
      <c r="B24" s="26" t="s">
        <v>39</v>
      </c>
      <c r="C24" s="27" t="s">
        <v>42</v>
      </c>
      <c r="D24" s="18" t="s">
        <v>14</v>
      </c>
      <c r="E24" s="12">
        <v>40000</v>
      </c>
      <c r="F24" s="95"/>
      <c r="G24" s="96"/>
      <c r="H24" s="95" t="s">
        <v>20</v>
      </c>
      <c r="I24" s="96"/>
      <c r="J24" s="12">
        <f t="shared" si="2"/>
        <v>0</v>
      </c>
      <c r="K24" s="102"/>
    </row>
    <row r="25" spans="1:11" s="23" customFormat="1" ht="15.75" customHeight="1">
      <c r="A25" s="103" t="s">
        <v>11</v>
      </c>
      <c r="B25" s="106" t="s">
        <v>3</v>
      </c>
      <c r="C25" s="28" t="s">
        <v>40</v>
      </c>
      <c r="D25" s="22" t="s">
        <v>13</v>
      </c>
      <c r="E25" s="13">
        <v>50000</v>
      </c>
      <c r="F25" s="99"/>
      <c r="G25" s="100"/>
      <c r="H25" s="99" t="s">
        <v>17</v>
      </c>
      <c r="I25" s="100"/>
      <c r="J25" s="13">
        <f t="shared" si="2"/>
        <v>0</v>
      </c>
      <c r="K25" s="7"/>
    </row>
    <row r="26" spans="1:11" s="23" customFormat="1" ht="15.75" customHeight="1">
      <c r="A26" s="104"/>
      <c r="B26" s="107"/>
      <c r="C26" s="25" t="s">
        <v>41</v>
      </c>
      <c r="D26" s="19" t="s">
        <v>13</v>
      </c>
      <c r="E26" s="14">
        <v>30000</v>
      </c>
      <c r="F26" s="65"/>
      <c r="G26" s="66"/>
      <c r="H26" s="65" t="s">
        <v>17</v>
      </c>
      <c r="I26" s="66"/>
      <c r="J26" s="11">
        <f t="shared" si="2"/>
        <v>0</v>
      </c>
      <c r="K26" s="4"/>
    </row>
    <row r="27" spans="1:11" s="23" customFormat="1" ht="15.75" customHeight="1">
      <c r="A27" s="104"/>
      <c r="B27" s="90" t="s">
        <v>4</v>
      </c>
      <c r="C27" s="91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>
      <c r="A28" s="104"/>
      <c r="B28" s="90" t="s">
        <v>60</v>
      </c>
      <c r="C28" s="91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>
      <c r="A29" s="104"/>
      <c r="B29" s="90" t="s">
        <v>5</v>
      </c>
      <c r="C29" s="91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s="23" customFormat="1" ht="15.75" customHeight="1">
      <c r="A30" s="104"/>
      <c r="B30" s="90" t="s">
        <v>6</v>
      </c>
      <c r="C30" s="91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s="23" customFormat="1" ht="15.75" customHeight="1">
      <c r="A31" s="104"/>
      <c r="B31" s="90" t="s">
        <v>7</v>
      </c>
      <c r="C31" s="91"/>
      <c r="D31" s="3" t="s">
        <v>59</v>
      </c>
      <c r="E31" s="14">
        <v>5000</v>
      </c>
      <c r="F31" s="19"/>
      <c r="G31" s="19"/>
      <c r="H31" s="32" t="s">
        <v>19</v>
      </c>
      <c r="I31" s="19" t="s">
        <v>64</v>
      </c>
      <c r="J31" s="14">
        <f>E31*F31*G31</f>
        <v>0</v>
      </c>
      <c r="K31" s="4"/>
    </row>
    <row r="32" spans="1:11" s="23" customFormat="1" ht="15.75" customHeight="1">
      <c r="A32" s="104"/>
      <c r="B32" s="90" t="s">
        <v>8</v>
      </c>
      <c r="C32" s="91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>
      <c r="A33" s="104"/>
      <c r="B33" s="90" t="s">
        <v>66</v>
      </c>
      <c r="C33" s="91"/>
      <c r="D33" s="3" t="s">
        <v>65</v>
      </c>
      <c r="E33" s="14">
        <v>30000</v>
      </c>
      <c r="F33" s="65"/>
      <c r="G33" s="66"/>
      <c r="H33" s="65" t="s">
        <v>62</v>
      </c>
      <c r="I33" s="66"/>
      <c r="J33" s="14">
        <f>E33*F33</f>
        <v>0</v>
      </c>
      <c r="K33" s="4"/>
    </row>
    <row r="34" spans="1:11" s="23" customFormat="1" ht="15.75" customHeight="1">
      <c r="A34" s="104"/>
      <c r="B34" s="90" t="s">
        <v>9</v>
      </c>
      <c r="C34" s="91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>
      <c r="A35" s="104"/>
      <c r="B35" s="90" t="s">
        <v>10</v>
      </c>
      <c r="C35" s="91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>
      <c r="A36" s="105"/>
      <c r="B36" s="93" t="s">
        <v>32</v>
      </c>
      <c r="C36" s="94"/>
      <c r="D36" s="20" t="s">
        <v>46</v>
      </c>
      <c r="E36" s="15">
        <v>100000</v>
      </c>
      <c r="F36" s="95"/>
      <c r="G36" s="96"/>
      <c r="H36" s="95" t="s">
        <v>19</v>
      </c>
      <c r="I36" s="96"/>
      <c r="J36" s="15">
        <f t="shared" ref="J36" si="5">E36*F36</f>
        <v>0</v>
      </c>
      <c r="K36" s="8"/>
    </row>
    <row r="37" spans="1:11" s="23" customFormat="1" ht="15.75" customHeight="1">
      <c r="A37" s="67" t="s">
        <v>12</v>
      </c>
      <c r="B37" s="83" t="s">
        <v>47</v>
      </c>
      <c r="C37" s="84"/>
      <c r="D37" s="22" t="s">
        <v>13</v>
      </c>
      <c r="E37" s="37" t="s">
        <v>16</v>
      </c>
      <c r="F37" s="85"/>
      <c r="G37" s="85"/>
      <c r="H37" s="85" t="s">
        <v>17</v>
      </c>
      <c r="I37" s="85"/>
      <c r="J37" s="13"/>
      <c r="K37" s="7"/>
    </row>
    <row r="38" spans="1:11" s="23" customFormat="1" ht="15.75" customHeight="1">
      <c r="A38" s="68"/>
      <c r="B38" s="81" t="s">
        <v>45</v>
      </c>
      <c r="C38" s="82"/>
      <c r="D38" s="19" t="s">
        <v>13</v>
      </c>
      <c r="E38" s="14">
        <v>30000</v>
      </c>
      <c r="F38" s="87"/>
      <c r="G38" s="87"/>
      <c r="H38" s="87" t="s">
        <v>17</v>
      </c>
      <c r="I38" s="87"/>
      <c r="J38" s="14">
        <f t="shared" ref="J38" si="6">E38*F38</f>
        <v>0</v>
      </c>
      <c r="K38" s="4"/>
    </row>
    <row r="39" spans="1:11" s="23" customFormat="1" ht="15.75" customHeight="1">
      <c r="A39" s="68"/>
      <c r="B39" s="81" t="s">
        <v>44</v>
      </c>
      <c r="C39" s="82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s="23" customFormat="1" ht="15.75" customHeight="1">
      <c r="A40" s="68"/>
      <c r="B40" s="81" t="s">
        <v>70</v>
      </c>
      <c r="C40" s="82"/>
      <c r="D40" s="19" t="s">
        <v>15</v>
      </c>
      <c r="E40" s="14">
        <v>200000</v>
      </c>
      <c r="F40" s="87"/>
      <c r="G40" s="87"/>
      <c r="H40" s="86"/>
      <c r="I40" s="86"/>
      <c r="J40" s="14">
        <f t="shared" ref="J40:J47" si="8">E40*F40</f>
        <v>0</v>
      </c>
      <c r="K40" s="4"/>
    </row>
    <row r="41" spans="1:11" s="23" customFormat="1" ht="15.75" customHeight="1">
      <c r="A41" s="68"/>
      <c r="B41" s="81" t="s">
        <v>69</v>
      </c>
      <c r="C41" s="82"/>
      <c r="D41" s="19" t="s">
        <v>15</v>
      </c>
      <c r="E41" s="14">
        <v>100000</v>
      </c>
      <c r="F41" s="87"/>
      <c r="G41" s="87"/>
      <c r="H41" s="86"/>
      <c r="I41" s="86"/>
      <c r="J41" s="14">
        <f t="shared" si="8"/>
        <v>0</v>
      </c>
      <c r="K41" s="4"/>
    </row>
    <row r="42" spans="1:11" s="39" customFormat="1" ht="15.75" customHeight="1">
      <c r="A42" s="68"/>
      <c r="B42" s="69" t="s">
        <v>74</v>
      </c>
      <c r="C42" s="130" t="s">
        <v>75</v>
      </c>
      <c r="D42" s="72" t="s">
        <v>78</v>
      </c>
      <c r="E42" s="59">
        <v>56000</v>
      </c>
      <c r="F42" s="65"/>
      <c r="G42" s="66"/>
      <c r="H42" s="75" t="s">
        <v>89</v>
      </c>
      <c r="I42" s="76"/>
      <c r="J42" s="14">
        <f t="shared" si="8"/>
        <v>0</v>
      </c>
      <c r="K42" s="6"/>
    </row>
    <row r="43" spans="1:11" s="39" customFormat="1" ht="15.75" customHeight="1">
      <c r="A43" s="68"/>
      <c r="B43" s="70"/>
      <c r="C43" s="38" t="s">
        <v>76</v>
      </c>
      <c r="D43" s="73"/>
      <c r="E43" s="59">
        <v>42000</v>
      </c>
      <c r="F43" s="65"/>
      <c r="G43" s="66"/>
      <c r="H43" s="77"/>
      <c r="I43" s="78"/>
      <c r="J43" s="14">
        <f t="shared" si="8"/>
        <v>0</v>
      </c>
      <c r="K43" s="6"/>
    </row>
    <row r="44" spans="1:11" s="39" customFormat="1" ht="15.75" customHeight="1">
      <c r="A44" s="68"/>
      <c r="B44" s="71"/>
      <c r="C44" s="38" t="s">
        <v>77</v>
      </c>
      <c r="D44" s="74"/>
      <c r="E44" s="59">
        <v>40000</v>
      </c>
      <c r="F44" s="65"/>
      <c r="G44" s="66"/>
      <c r="H44" s="79"/>
      <c r="I44" s="80"/>
      <c r="J44" s="14">
        <f t="shared" si="8"/>
        <v>0</v>
      </c>
      <c r="K44" s="6"/>
    </row>
    <row r="45" spans="1:11" s="42" customFormat="1" ht="15.75" customHeight="1">
      <c r="A45" s="68"/>
      <c r="B45" s="69" t="s">
        <v>80</v>
      </c>
      <c r="C45" s="41" t="s">
        <v>75</v>
      </c>
      <c r="D45" s="72" t="s">
        <v>78</v>
      </c>
      <c r="E45" s="58">
        <v>53000</v>
      </c>
      <c r="F45" s="65"/>
      <c r="G45" s="66"/>
      <c r="H45" s="75" t="s">
        <v>79</v>
      </c>
      <c r="I45" s="76"/>
      <c r="J45" s="14">
        <f t="shared" si="8"/>
        <v>0</v>
      </c>
      <c r="K45" s="6"/>
    </row>
    <row r="46" spans="1:11" s="42" customFormat="1" ht="15.75" customHeight="1">
      <c r="A46" s="68"/>
      <c r="B46" s="70"/>
      <c r="C46" s="41" t="s">
        <v>76</v>
      </c>
      <c r="D46" s="73"/>
      <c r="E46" s="58">
        <v>30000</v>
      </c>
      <c r="F46" s="65"/>
      <c r="G46" s="66"/>
      <c r="H46" s="77"/>
      <c r="I46" s="78"/>
      <c r="J46" s="14">
        <f t="shared" si="8"/>
        <v>0</v>
      </c>
      <c r="K46" s="6"/>
    </row>
    <row r="47" spans="1:11" s="42" customFormat="1" ht="15.75" customHeight="1" thickBot="1">
      <c r="A47" s="68"/>
      <c r="B47" s="71"/>
      <c r="C47" s="41" t="s">
        <v>77</v>
      </c>
      <c r="D47" s="74"/>
      <c r="E47" s="58">
        <v>36000</v>
      </c>
      <c r="F47" s="65"/>
      <c r="G47" s="66"/>
      <c r="H47" s="79"/>
      <c r="I47" s="80"/>
      <c r="J47" s="14">
        <f t="shared" si="8"/>
        <v>0</v>
      </c>
      <c r="K47" s="6"/>
    </row>
    <row r="48" spans="1:11" s="30" customFormat="1" ht="16.5" customHeight="1">
      <c r="A48" s="61" t="s">
        <v>73</v>
      </c>
      <c r="B48" s="62"/>
      <c r="C48" s="62"/>
      <c r="D48" s="62"/>
      <c r="E48" s="62"/>
      <c r="F48" s="62"/>
      <c r="G48" s="62"/>
      <c r="H48" s="62"/>
      <c r="I48" s="62"/>
      <c r="J48" s="33">
        <f>SUM(J4:J47)</f>
        <v>0</v>
      </c>
      <c r="K48" s="34" t="s">
        <v>71</v>
      </c>
    </row>
    <row r="49" spans="1:11" s="23" customFormat="1" ht="16.5" customHeight="1" thickBot="1">
      <c r="A49" s="63"/>
      <c r="B49" s="64"/>
      <c r="C49" s="64"/>
      <c r="D49" s="64"/>
      <c r="E49" s="64"/>
      <c r="F49" s="64"/>
      <c r="G49" s="64"/>
      <c r="H49" s="64"/>
      <c r="I49" s="64"/>
      <c r="J49" s="36">
        <f>J48+(J48/10)</f>
        <v>0</v>
      </c>
      <c r="K49" s="35" t="s">
        <v>72</v>
      </c>
    </row>
    <row r="50" spans="1:11" s="29" customFormat="1" ht="16.5" customHeight="1">
      <c r="A50" s="92" t="s">
        <v>93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</sheetData>
  <mergeCells count="106"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2020-05-20T00:18:37Z</cp:lastPrinted>
  <dcterms:created xsi:type="dcterms:W3CDTF">2010-04-30T07:17:58Z</dcterms:created>
  <dcterms:modified xsi:type="dcterms:W3CDTF">2022-03-30T04:50:28Z</dcterms:modified>
</cp:coreProperties>
</file>