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cuf\Desktop\기획공연\2023년\12월15일~17일 부평아트센터 달누리극장\"/>
    </mc:Choice>
  </mc:AlternateContent>
  <xr:revisionPtr revIDLastSave="0" documentId="13_ncr:1_{3D024794-254A-4C41-AE34-B275CD40D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Sheet1!$A$2:$K$50</definedName>
  </definedNames>
  <calcPr calcId="191029"/>
</workbook>
</file>

<file path=xl/calcChain.xml><?xml version="1.0" encoding="utf-8"?>
<calcChain xmlns="http://schemas.openxmlformats.org/spreadsheetml/2006/main">
  <c r="J42" i="1" l="1"/>
  <c r="J18" i="1" l="1"/>
  <c r="J17" i="1"/>
  <c r="J16" i="1" l="1"/>
  <c r="J5" i="1" l="1"/>
  <c r="J26" i="1" l="1"/>
  <c r="J47" i="1"/>
  <c r="J46" i="1"/>
  <c r="J45" i="1"/>
  <c r="J43" i="1"/>
  <c r="J44" i="1"/>
  <c r="J29" i="1"/>
  <c r="J33" i="1" l="1"/>
  <c r="J4" i="1"/>
  <c r="J39" i="1"/>
  <c r="J28" i="1"/>
  <c r="J6" i="1"/>
  <c r="J7" i="1"/>
  <c r="J8" i="1"/>
  <c r="J9" i="1"/>
  <c r="J10" i="1"/>
  <c r="J11" i="1"/>
  <c r="J12" i="1"/>
  <c r="J13" i="1"/>
  <c r="J14" i="1"/>
  <c r="J15" i="1"/>
  <c r="J19" i="1"/>
  <c r="J20" i="1"/>
  <c r="J21" i="1"/>
  <c r="J22" i="1"/>
  <c r="J23" i="1"/>
  <c r="J24" i="1"/>
  <c r="J25" i="1"/>
  <c r="J27" i="1"/>
  <c r="J30" i="1"/>
  <c r="J31" i="1"/>
  <c r="J32" i="1"/>
  <c r="J34" i="1"/>
  <c r="J35" i="1"/>
  <c r="J36" i="1"/>
  <c r="J38" i="1"/>
  <c r="J40" i="1"/>
  <c r="J41" i="1"/>
  <c r="J48" i="1" l="1"/>
  <c r="J49" i="1" s="1"/>
</calcChain>
</file>

<file path=xl/sharedStrings.xml><?xml version="1.0" encoding="utf-8"?>
<sst xmlns="http://schemas.openxmlformats.org/spreadsheetml/2006/main" count="167" uniqueCount="94">
  <si>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</si>
  <si>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</si>
  <si>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</si>
  <si>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</si>
  <si>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</si>
  <si>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</si>
  <si>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</si>
  <si>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</si>
  <si>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</si>
  <si>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</si>
  <si>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</si>
  <si>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</si>
  <si>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</si>
  <si>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</si>
  <si>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</si>
  <si>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</si>
  <si>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</si>
  <si>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</si>
  <si>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</si>
  <si>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</si>
  <si>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</si>
  <si>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</si>
  <si>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</si>
  <si>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</si>
  <si>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</si>
  <si>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</si>
  <si>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</si>
  <si>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</si>
  <si>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</si>
  <si>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</si>
  <si>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</si>
  <si>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</si>
  <si>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</si>
  <si>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</si>
  <si>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</si>
  <si>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</si>
  <si>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</si>
  <si>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</si>
  <si>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</si>
  <si>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</si>
  <si>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</si>
  <si>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</si>
  <si>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</si>
  <si>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</si>
  <si>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</si>
  <si>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</si>
  <si>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</si>
  <si>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</si>
  <si>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</si>
  <si>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</si>
  <si>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</si>
  <si>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</si>
  <si>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</si>
  <si>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</si>
  <si>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</si>
  <si>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</si>
  <si>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</si>
  <si>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</si>
  <si>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</si>
  <si>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</si>
  <si>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</si>
  <si>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</si>
  <si>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</si>
  <si>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</si>
  <si>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</si>
  <si>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</si>
  <si>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</si>
  <si>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</si>
  <si>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</si>
  <si>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</si>
  <si>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</si>
  <si>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</si>
  <si>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</si>
  <si>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</si>
  <si>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</si>
  <si>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</si>
  <si>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</si>
  <si>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</si>
  <si>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</si>
  <si>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</si>
  <si>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</si>
  <si>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</si>
  <si>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</si>
  <si>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</si>
  <si>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</si>
  <si>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</si>
  <si>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</si>
  <si>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</si>
  <si>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</si>
  <si>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>추후협의</t>
    <phoneticPr fontId="1" type="noConversion"/>
  </si>
  <si>
    <t xml:space="preserve">    2023 년   03 월  25 일       신청인 :   이 영 진  (서명 또는 인)           신한은행 100-030-530175</t>
    <phoneticPr fontId="1" type="noConversion"/>
  </si>
  <si>
    <t>공연명: 호두까기 인형</t>
    <phoneticPr fontId="1" type="noConversion"/>
  </si>
  <si>
    <t>2023. 12. 16. ~ 12. 17.</t>
    <phoneticPr fontId="1" type="noConversion"/>
  </si>
  <si>
    <t>달누리극장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</si>
</sst>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7" fillId="3" borderId="55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48</xdr:row>
      <xdr:rowOff>11253</xdr:rowOff>
    </xdr:from>
    <xdr:to>
      <xdr:col>7</xdr:col>
      <xdr:colOff>123825</xdr:colOff>
      <xdr:row>50</xdr:row>
      <xdr:rowOff>207823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F4425DD1-C7DF-9881-93CA-D22E5F0BB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9517203"/>
          <a:ext cx="647700" cy="615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topLeftCell="A8" zoomScaleNormal="100" zoomScaleSheetLayoutView="100" workbookViewId="0">
      <selection activeCell="A3" sqref="A3:K3"/>
    </sheetView>
  </sheetViews>
  <sheetFormatPr defaultColWidth="9" defaultRowHeight="16.5" x14ac:dyDescent="0.3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ht="15" hidden="1" customHeight="1" x14ac:dyDescent="0.4">
      <c r="A1" s="94" t="s">
        <v>84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8.75" customHeight="1" thickBot="1" x14ac:dyDescent="0.35">
      <c r="A2" s="46" t="s">
        <v>91</v>
      </c>
      <c r="B2" s="46"/>
      <c r="C2" s="46"/>
      <c r="D2" s="44" t="s">
        <v>87</v>
      </c>
      <c r="E2" s="46" t="s">
        <v>92</v>
      </c>
      <c r="F2" s="46"/>
      <c r="G2" s="46"/>
      <c r="H2" s="46"/>
      <c r="I2" s="46"/>
      <c r="J2" s="44" t="s">
        <v>88</v>
      </c>
      <c r="K2" s="43" t="s">
        <v>93</v>
      </c>
    </row>
    <row r="3" spans="1:11" ht="16.5" customHeight="1" thickBot="1" x14ac:dyDescent="0.35">
      <c r="A3" s="51" t="s">
        <v>85</v>
      </c>
      <c r="B3" s="52"/>
      <c r="C3" s="52"/>
      <c r="D3" s="52"/>
      <c r="E3" s="52"/>
      <c r="F3" s="52"/>
      <c r="G3" s="52"/>
      <c r="H3" s="52"/>
      <c r="I3" s="52"/>
      <c r="J3" s="52"/>
      <c r="K3" s="53"/>
    </row>
    <row r="4" spans="1:11" ht="15.75" customHeight="1" x14ac:dyDescent="0.3">
      <c r="A4" s="54" t="s">
        <v>31</v>
      </c>
      <c r="B4" s="72" t="s">
        <v>81</v>
      </c>
      <c r="C4" s="16" t="s">
        <v>82</v>
      </c>
      <c r="D4" s="21" t="s">
        <v>13</v>
      </c>
      <c r="E4" s="11">
        <v>60000</v>
      </c>
      <c r="F4" s="68"/>
      <c r="G4" s="69"/>
      <c r="H4" s="68" t="s">
        <v>17</v>
      </c>
      <c r="I4" s="69"/>
      <c r="J4" s="11">
        <f>E4*F4</f>
        <v>0</v>
      </c>
      <c r="K4" s="76" t="s">
        <v>68</v>
      </c>
    </row>
    <row r="5" spans="1:11" ht="19.5" customHeight="1" x14ac:dyDescent="0.3">
      <c r="A5" s="55"/>
      <c r="B5" s="73"/>
      <c r="C5" s="35" t="s">
        <v>83</v>
      </c>
      <c r="D5" s="21" t="s">
        <v>13</v>
      </c>
      <c r="E5" s="36">
        <v>20000</v>
      </c>
      <c r="F5" s="74"/>
      <c r="G5" s="75"/>
      <c r="H5" s="74" t="s">
        <v>17</v>
      </c>
      <c r="I5" s="75"/>
      <c r="J5" s="11">
        <f>E5*F5</f>
        <v>0</v>
      </c>
      <c r="K5" s="77"/>
    </row>
    <row r="6" spans="1:11" ht="15.75" customHeight="1" x14ac:dyDescent="0.3">
      <c r="A6" s="56"/>
      <c r="B6" s="25" t="s">
        <v>41</v>
      </c>
      <c r="C6" s="26" t="s">
        <v>82</v>
      </c>
      <c r="D6" s="18" t="s">
        <v>13</v>
      </c>
      <c r="E6" s="12">
        <v>40000</v>
      </c>
      <c r="F6" s="66"/>
      <c r="G6" s="67"/>
      <c r="H6" s="66" t="s">
        <v>17</v>
      </c>
      <c r="I6" s="67"/>
      <c r="J6" s="12">
        <f t="shared" ref="J6:J16" si="0">E6*F6</f>
        <v>0</v>
      </c>
      <c r="K6" s="78"/>
    </row>
    <row r="7" spans="1:11" ht="15.75" customHeight="1" x14ac:dyDescent="0.3">
      <c r="A7" s="63" t="s">
        <v>0</v>
      </c>
      <c r="B7" s="114" t="s">
        <v>50</v>
      </c>
      <c r="C7" s="115"/>
      <c r="D7" s="22" t="s">
        <v>13</v>
      </c>
      <c r="E7" s="13">
        <v>50000</v>
      </c>
      <c r="F7" s="70"/>
      <c r="G7" s="71"/>
      <c r="H7" s="70" t="s">
        <v>17</v>
      </c>
      <c r="I7" s="71"/>
      <c r="J7" s="13">
        <f t="shared" si="0"/>
        <v>0</v>
      </c>
      <c r="K7" s="38" t="s">
        <v>27</v>
      </c>
    </row>
    <row r="8" spans="1:11" ht="15.75" customHeight="1" x14ac:dyDescent="0.3">
      <c r="A8" s="64"/>
      <c r="B8" s="49" t="s">
        <v>33</v>
      </c>
      <c r="C8" s="50"/>
      <c r="D8" s="19" t="s">
        <v>13</v>
      </c>
      <c r="E8" s="14">
        <v>30000</v>
      </c>
      <c r="F8" s="47"/>
      <c r="G8" s="48"/>
      <c r="H8" s="47" t="s">
        <v>17</v>
      </c>
      <c r="I8" s="48"/>
      <c r="J8" s="14">
        <f t="shared" si="0"/>
        <v>0</v>
      </c>
      <c r="K8" s="39"/>
    </row>
    <row r="9" spans="1:11" ht="15.75" customHeight="1" x14ac:dyDescent="0.3">
      <c r="A9" s="64"/>
      <c r="B9" s="49" t="s">
        <v>51</v>
      </c>
      <c r="C9" s="50"/>
      <c r="D9" s="19" t="s">
        <v>13</v>
      </c>
      <c r="E9" s="14">
        <v>50000</v>
      </c>
      <c r="F9" s="47"/>
      <c r="G9" s="48"/>
      <c r="H9" s="47" t="s">
        <v>17</v>
      </c>
      <c r="I9" s="48"/>
      <c r="J9" s="14">
        <f>E9*F9</f>
        <v>0</v>
      </c>
      <c r="K9" s="39"/>
    </row>
    <row r="10" spans="1:11" ht="15.75" customHeight="1" x14ac:dyDescent="0.3">
      <c r="A10" s="64"/>
      <c r="B10" s="49" t="s">
        <v>52</v>
      </c>
      <c r="C10" s="50"/>
      <c r="D10" s="19" t="s">
        <v>13</v>
      </c>
      <c r="E10" s="14">
        <v>30000</v>
      </c>
      <c r="F10" s="47"/>
      <c r="G10" s="48"/>
      <c r="H10" s="47" t="s">
        <v>17</v>
      </c>
      <c r="I10" s="48"/>
      <c r="J10" s="14">
        <f t="shared" si="0"/>
        <v>0</v>
      </c>
      <c r="K10" s="39"/>
    </row>
    <row r="11" spans="1:11" ht="15.75" customHeight="1" x14ac:dyDescent="0.3">
      <c r="A11" s="64"/>
      <c r="B11" s="49" t="s">
        <v>34</v>
      </c>
      <c r="C11" s="50"/>
      <c r="D11" s="19" t="s">
        <v>13</v>
      </c>
      <c r="E11" s="14">
        <v>100000</v>
      </c>
      <c r="F11" s="47"/>
      <c r="G11" s="48"/>
      <c r="H11" s="47" t="s">
        <v>17</v>
      </c>
      <c r="I11" s="48"/>
      <c r="J11" s="14">
        <f t="shared" si="0"/>
        <v>0</v>
      </c>
      <c r="K11" s="39"/>
    </row>
    <row r="12" spans="1:11" ht="15.75" customHeight="1" x14ac:dyDescent="0.3">
      <c r="A12" s="64"/>
      <c r="B12" s="49" t="s">
        <v>86</v>
      </c>
      <c r="C12" s="50"/>
      <c r="D12" s="19" t="s">
        <v>13</v>
      </c>
      <c r="E12" s="14">
        <v>100000</v>
      </c>
      <c r="F12" s="47"/>
      <c r="G12" s="48"/>
      <c r="H12" s="47" t="s">
        <v>17</v>
      </c>
      <c r="I12" s="48"/>
      <c r="J12" s="14">
        <f t="shared" si="0"/>
        <v>0</v>
      </c>
      <c r="K12" s="39" t="s">
        <v>27</v>
      </c>
    </row>
    <row r="13" spans="1:11" ht="15.75" customHeight="1" x14ac:dyDescent="0.3">
      <c r="A13" s="64"/>
      <c r="B13" s="59" t="s">
        <v>35</v>
      </c>
      <c r="C13" s="60"/>
      <c r="D13" s="9" t="s">
        <v>23</v>
      </c>
      <c r="E13" s="14">
        <v>50000</v>
      </c>
      <c r="F13" s="47"/>
      <c r="G13" s="48"/>
      <c r="H13" s="47"/>
      <c r="I13" s="48"/>
      <c r="J13" s="14">
        <f t="shared" si="0"/>
        <v>0</v>
      </c>
      <c r="K13" s="57" t="s">
        <v>27</v>
      </c>
    </row>
    <row r="14" spans="1:11" ht="15.75" customHeight="1" x14ac:dyDescent="0.3">
      <c r="A14" s="64"/>
      <c r="B14" s="61"/>
      <c r="C14" s="62"/>
      <c r="D14" s="10" t="s">
        <v>22</v>
      </c>
      <c r="E14" s="14">
        <v>10000</v>
      </c>
      <c r="F14" s="47"/>
      <c r="G14" s="48"/>
      <c r="H14" s="47"/>
      <c r="I14" s="48"/>
      <c r="J14" s="14">
        <f t="shared" si="0"/>
        <v>0</v>
      </c>
      <c r="K14" s="58"/>
    </row>
    <row r="15" spans="1:11" ht="15.75" customHeight="1" x14ac:dyDescent="0.3">
      <c r="A15" s="65"/>
      <c r="B15" s="40" t="s">
        <v>56</v>
      </c>
      <c r="C15" s="41" t="s">
        <v>36</v>
      </c>
      <c r="D15" s="20" t="s">
        <v>13</v>
      </c>
      <c r="E15" s="15">
        <v>50000</v>
      </c>
      <c r="F15" s="66"/>
      <c r="G15" s="67"/>
      <c r="H15" s="66" t="s">
        <v>17</v>
      </c>
      <c r="I15" s="67"/>
      <c r="J15" s="15">
        <f t="shared" si="0"/>
        <v>0</v>
      </c>
      <c r="K15" s="42" t="s">
        <v>67</v>
      </c>
    </row>
    <row r="16" spans="1:11" ht="15.75" customHeight="1" x14ac:dyDescent="0.3">
      <c r="A16" s="82" t="s">
        <v>2</v>
      </c>
      <c r="B16" s="61" t="s">
        <v>53</v>
      </c>
      <c r="C16" s="62"/>
      <c r="D16" s="21" t="s">
        <v>46</v>
      </c>
      <c r="E16" s="11">
        <v>150000</v>
      </c>
      <c r="F16" s="74"/>
      <c r="G16" s="75"/>
      <c r="H16" s="74" t="s">
        <v>19</v>
      </c>
      <c r="I16" s="75"/>
      <c r="J16" s="36">
        <f t="shared" si="0"/>
        <v>0</v>
      </c>
      <c r="K16" s="37" t="s">
        <v>28</v>
      </c>
    </row>
    <row r="17" spans="1:11" ht="15.75" customHeight="1" x14ac:dyDescent="0.3">
      <c r="A17" s="82"/>
      <c r="B17" s="49" t="s">
        <v>55</v>
      </c>
      <c r="C17" s="50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ht="15.75" customHeight="1" x14ac:dyDescent="0.3">
      <c r="A18" s="82"/>
      <c r="B18" s="49" t="s">
        <v>1</v>
      </c>
      <c r="C18" s="50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ht="15.75" customHeight="1" x14ac:dyDescent="0.3">
      <c r="A19" s="82"/>
      <c r="B19" s="49" t="s">
        <v>54</v>
      </c>
      <c r="C19" s="50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ht="15.75" customHeight="1" x14ac:dyDescent="0.3">
      <c r="A20" s="82"/>
      <c r="B20" s="49" t="s">
        <v>37</v>
      </c>
      <c r="C20" s="50"/>
      <c r="D20" s="3" t="s">
        <v>25</v>
      </c>
      <c r="E20" s="14">
        <v>10000</v>
      </c>
      <c r="F20" s="19">
        <v>2</v>
      </c>
      <c r="G20" s="19">
        <v>2</v>
      </c>
      <c r="H20" s="19" t="s">
        <v>19</v>
      </c>
      <c r="I20" s="19" t="s">
        <v>20</v>
      </c>
      <c r="J20" s="14">
        <f t="shared" si="1"/>
        <v>40000</v>
      </c>
      <c r="K20" s="5"/>
    </row>
    <row r="21" spans="1:11" ht="15.75" customHeight="1" x14ac:dyDescent="0.3">
      <c r="A21" s="82"/>
      <c r="B21" s="86" t="s">
        <v>57</v>
      </c>
      <c r="C21" s="17" t="s">
        <v>48</v>
      </c>
      <c r="D21" s="19" t="s">
        <v>13</v>
      </c>
      <c r="E21" s="14">
        <v>200000</v>
      </c>
      <c r="F21" s="47"/>
      <c r="G21" s="48"/>
      <c r="H21" s="47" t="s">
        <v>17</v>
      </c>
      <c r="I21" s="48"/>
      <c r="J21" s="14">
        <f t="shared" ref="J21:J26" si="2">E21*F21</f>
        <v>0</v>
      </c>
      <c r="K21" s="5"/>
    </row>
    <row r="22" spans="1:11" ht="15.75" customHeight="1" x14ac:dyDescent="0.3">
      <c r="A22" s="82"/>
      <c r="B22" s="85"/>
      <c r="C22" s="17" t="s">
        <v>49</v>
      </c>
      <c r="D22" s="19" t="s">
        <v>13</v>
      </c>
      <c r="E22" s="14">
        <v>100000</v>
      </c>
      <c r="F22" s="47"/>
      <c r="G22" s="48"/>
      <c r="H22" s="47" t="s">
        <v>17</v>
      </c>
      <c r="I22" s="48"/>
      <c r="J22" s="14">
        <f t="shared" si="2"/>
        <v>0</v>
      </c>
      <c r="K22" s="5"/>
    </row>
    <row r="23" spans="1:11" ht="15.75" customHeight="1" x14ac:dyDescent="0.3">
      <c r="A23" s="82"/>
      <c r="B23" s="23" t="s">
        <v>38</v>
      </c>
      <c r="C23" s="24" t="s">
        <v>43</v>
      </c>
      <c r="D23" s="19" t="s">
        <v>14</v>
      </c>
      <c r="E23" s="14">
        <v>30000</v>
      </c>
      <c r="F23" s="47"/>
      <c r="G23" s="48"/>
      <c r="H23" s="47" t="s">
        <v>20</v>
      </c>
      <c r="I23" s="48"/>
      <c r="J23" s="14">
        <f t="shared" si="2"/>
        <v>0</v>
      </c>
      <c r="K23" s="79" t="s">
        <v>30</v>
      </c>
    </row>
    <row r="24" spans="1:11" ht="15.75" customHeight="1" x14ac:dyDescent="0.3">
      <c r="A24" s="83"/>
      <c r="B24" s="25" t="s">
        <v>39</v>
      </c>
      <c r="C24" s="26" t="s">
        <v>42</v>
      </c>
      <c r="D24" s="18" t="s">
        <v>14</v>
      </c>
      <c r="E24" s="12">
        <v>40000</v>
      </c>
      <c r="F24" s="66"/>
      <c r="G24" s="67"/>
      <c r="H24" s="66" t="s">
        <v>20</v>
      </c>
      <c r="I24" s="67"/>
      <c r="J24" s="12">
        <f t="shared" si="2"/>
        <v>0</v>
      </c>
      <c r="K24" s="80"/>
    </row>
    <row r="25" spans="1:11" ht="15.75" customHeight="1" x14ac:dyDescent="0.3">
      <c r="A25" s="81" t="s">
        <v>11</v>
      </c>
      <c r="B25" s="84" t="s">
        <v>3</v>
      </c>
      <c r="C25" s="27" t="s">
        <v>40</v>
      </c>
      <c r="D25" s="22" t="s">
        <v>13</v>
      </c>
      <c r="E25" s="13">
        <v>50000</v>
      </c>
      <c r="F25" s="70"/>
      <c r="G25" s="71"/>
      <c r="H25" s="70" t="s">
        <v>17</v>
      </c>
      <c r="I25" s="71"/>
      <c r="J25" s="13">
        <f t="shared" si="2"/>
        <v>0</v>
      </c>
      <c r="K25" s="7"/>
    </row>
    <row r="26" spans="1:11" ht="15.75" customHeight="1" x14ac:dyDescent="0.3">
      <c r="A26" s="82"/>
      <c r="B26" s="85"/>
      <c r="C26" s="24" t="s">
        <v>41</v>
      </c>
      <c r="D26" s="19" t="s">
        <v>13</v>
      </c>
      <c r="E26" s="14">
        <v>30000</v>
      </c>
      <c r="F26" s="47">
        <v>6</v>
      </c>
      <c r="G26" s="48"/>
      <c r="H26" s="47" t="s">
        <v>17</v>
      </c>
      <c r="I26" s="48"/>
      <c r="J26" s="11">
        <f t="shared" si="2"/>
        <v>180000</v>
      </c>
      <c r="K26" s="4"/>
    </row>
    <row r="27" spans="1:11" ht="15.75" customHeight="1" x14ac:dyDescent="0.3">
      <c r="A27" s="82"/>
      <c r="B27" s="49" t="s">
        <v>4</v>
      </c>
      <c r="C27" s="50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ht="15.75" customHeight="1" x14ac:dyDescent="0.3">
      <c r="A28" s="82"/>
      <c r="B28" s="49" t="s">
        <v>60</v>
      </c>
      <c r="C28" s="50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ht="15.75" customHeight="1" x14ac:dyDescent="0.3">
      <c r="A29" s="82"/>
      <c r="B29" s="49" t="s">
        <v>5</v>
      </c>
      <c r="C29" s="50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ht="15.75" customHeight="1" x14ac:dyDescent="0.3">
      <c r="A30" s="82"/>
      <c r="B30" s="49" t="s">
        <v>6</v>
      </c>
      <c r="C30" s="50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ht="15.75" customHeight="1" x14ac:dyDescent="0.3">
      <c r="A31" s="82"/>
      <c r="B31" s="49" t="s">
        <v>7</v>
      </c>
      <c r="C31" s="50"/>
      <c r="D31" s="3" t="s">
        <v>59</v>
      </c>
      <c r="E31" s="14">
        <v>5000</v>
      </c>
      <c r="F31" s="19"/>
      <c r="G31" s="19"/>
      <c r="H31" s="29" t="s">
        <v>19</v>
      </c>
      <c r="I31" s="19" t="s">
        <v>64</v>
      </c>
      <c r="J31" s="14">
        <f>E31*F31*G31</f>
        <v>0</v>
      </c>
      <c r="K31" s="4"/>
    </row>
    <row r="32" spans="1:11" ht="15.75" customHeight="1" x14ac:dyDescent="0.3">
      <c r="A32" s="82"/>
      <c r="B32" s="49" t="s">
        <v>8</v>
      </c>
      <c r="C32" s="50"/>
      <c r="D32" s="3" t="s">
        <v>59</v>
      </c>
      <c r="E32" s="14">
        <v>5000</v>
      </c>
      <c r="F32" s="19"/>
      <c r="G32" s="19"/>
      <c r="H32" s="29" t="s">
        <v>19</v>
      </c>
      <c r="I32" s="19" t="s">
        <v>64</v>
      </c>
      <c r="J32" s="14">
        <f t="shared" ref="J32:J34" si="4">E32*F32*G32</f>
        <v>0</v>
      </c>
      <c r="K32" s="4"/>
    </row>
    <row r="33" spans="1:11" ht="15.75" customHeight="1" x14ac:dyDescent="0.3">
      <c r="A33" s="82"/>
      <c r="B33" s="49" t="s">
        <v>66</v>
      </c>
      <c r="C33" s="50"/>
      <c r="D33" s="3" t="s">
        <v>65</v>
      </c>
      <c r="E33" s="14">
        <v>30000</v>
      </c>
      <c r="F33" s="47"/>
      <c r="G33" s="48"/>
      <c r="H33" s="47" t="s">
        <v>62</v>
      </c>
      <c r="I33" s="48"/>
      <c r="J33" s="14">
        <f>E33*F33</f>
        <v>0</v>
      </c>
      <c r="K33" s="4"/>
    </row>
    <row r="34" spans="1:11" ht="15.75" customHeight="1" x14ac:dyDescent="0.3">
      <c r="A34" s="82"/>
      <c r="B34" s="49" t="s">
        <v>9</v>
      </c>
      <c r="C34" s="50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ht="15.75" customHeight="1" x14ac:dyDescent="0.3">
      <c r="A35" s="82"/>
      <c r="B35" s="49" t="s">
        <v>10</v>
      </c>
      <c r="C35" s="50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ht="15.75" customHeight="1" x14ac:dyDescent="0.3">
      <c r="A36" s="83"/>
      <c r="B36" s="91" t="s">
        <v>32</v>
      </c>
      <c r="C36" s="92"/>
      <c r="D36" s="20" t="s">
        <v>46</v>
      </c>
      <c r="E36" s="15">
        <v>100000</v>
      </c>
      <c r="F36" s="66">
        <v>2</v>
      </c>
      <c r="G36" s="67"/>
      <c r="H36" s="66" t="s">
        <v>19</v>
      </c>
      <c r="I36" s="67"/>
      <c r="J36" s="15">
        <f t="shared" ref="J36" si="5">E36*F36</f>
        <v>200000</v>
      </c>
      <c r="K36" s="8"/>
    </row>
    <row r="37" spans="1:11" ht="15.75" customHeight="1" x14ac:dyDescent="0.3">
      <c r="A37" s="99" t="s">
        <v>12</v>
      </c>
      <c r="B37" s="111" t="s">
        <v>47</v>
      </c>
      <c r="C37" s="112"/>
      <c r="D37" s="22" t="s">
        <v>13</v>
      </c>
      <c r="E37" s="34" t="s">
        <v>16</v>
      </c>
      <c r="F37" s="90"/>
      <c r="G37" s="90"/>
      <c r="H37" s="90" t="s">
        <v>17</v>
      </c>
      <c r="I37" s="90"/>
      <c r="J37" s="13"/>
      <c r="K37" s="7"/>
    </row>
    <row r="38" spans="1:11" ht="15.75" customHeight="1" x14ac:dyDescent="0.3">
      <c r="A38" s="100"/>
      <c r="B38" s="88" t="s">
        <v>45</v>
      </c>
      <c r="C38" s="89"/>
      <c r="D38" s="19" t="s">
        <v>13</v>
      </c>
      <c r="E38" s="14">
        <v>30000</v>
      </c>
      <c r="F38" s="93"/>
      <c r="G38" s="93"/>
      <c r="H38" s="93" t="s">
        <v>17</v>
      </c>
      <c r="I38" s="93"/>
      <c r="J38" s="14">
        <f t="shared" ref="J38" si="6">E38*F38</f>
        <v>0</v>
      </c>
      <c r="K38" s="4"/>
    </row>
    <row r="39" spans="1:11" ht="15.75" customHeight="1" x14ac:dyDescent="0.3">
      <c r="A39" s="100"/>
      <c r="B39" s="88" t="s">
        <v>44</v>
      </c>
      <c r="C39" s="89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ht="15.75" customHeight="1" x14ac:dyDescent="0.3">
      <c r="A40" s="100"/>
      <c r="B40" s="88" t="s">
        <v>70</v>
      </c>
      <c r="C40" s="89"/>
      <c r="D40" s="19" t="s">
        <v>15</v>
      </c>
      <c r="E40" s="14">
        <v>200000</v>
      </c>
      <c r="F40" s="93"/>
      <c r="G40" s="93"/>
      <c r="H40" s="113"/>
      <c r="I40" s="113"/>
      <c r="J40" s="14">
        <f t="shared" ref="J40:J47" si="8">E40*F40</f>
        <v>0</v>
      </c>
      <c r="K40" s="4"/>
    </row>
    <row r="41" spans="1:11" ht="15.75" customHeight="1" x14ac:dyDescent="0.3">
      <c r="A41" s="100"/>
      <c r="B41" s="88" t="s">
        <v>69</v>
      </c>
      <c r="C41" s="89"/>
      <c r="D41" s="19" t="s">
        <v>15</v>
      </c>
      <c r="E41" s="14">
        <v>100000</v>
      </c>
      <c r="F41" s="93"/>
      <c r="G41" s="93"/>
      <c r="H41" s="113"/>
      <c r="I41" s="113"/>
      <c r="J41" s="14">
        <f t="shared" si="8"/>
        <v>0</v>
      </c>
      <c r="K41" s="4"/>
    </row>
    <row r="42" spans="1:11" ht="15.75" customHeight="1" x14ac:dyDescent="0.3">
      <c r="A42" s="100"/>
      <c r="B42" s="101" t="s">
        <v>74</v>
      </c>
      <c r="C42" s="23" t="s">
        <v>75</v>
      </c>
      <c r="D42" s="104" t="s">
        <v>78</v>
      </c>
      <c r="E42" s="45">
        <v>56000</v>
      </c>
      <c r="F42" s="47"/>
      <c r="G42" s="48"/>
      <c r="H42" s="107" t="s">
        <v>79</v>
      </c>
      <c r="I42" s="108"/>
      <c r="J42" s="14">
        <f t="shared" si="8"/>
        <v>0</v>
      </c>
      <c r="K42" s="6"/>
    </row>
    <row r="43" spans="1:11" ht="15.75" customHeight="1" x14ac:dyDescent="0.3">
      <c r="A43" s="100"/>
      <c r="B43" s="102"/>
      <c r="C43" s="23" t="s">
        <v>76</v>
      </c>
      <c r="D43" s="105"/>
      <c r="E43" s="45">
        <v>42000</v>
      </c>
      <c r="F43" s="47"/>
      <c r="G43" s="48"/>
      <c r="H43" s="109"/>
      <c r="I43" s="110"/>
      <c r="J43" s="14">
        <f t="shared" si="8"/>
        <v>0</v>
      </c>
      <c r="K43" s="6" t="s">
        <v>89</v>
      </c>
    </row>
    <row r="44" spans="1:11" ht="15.75" customHeight="1" x14ac:dyDescent="0.3">
      <c r="A44" s="100"/>
      <c r="B44" s="103"/>
      <c r="C44" s="23" t="s">
        <v>77</v>
      </c>
      <c r="D44" s="106"/>
      <c r="E44" s="45">
        <v>40000</v>
      </c>
      <c r="F44" s="47"/>
      <c r="G44" s="48"/>
      <c r="H44" s="74"/>
      <c r="I44" s="75"/>
      <c r="J44" s="14">
        <f t="shared" si="8"/>
        <v>0</v>
      </c>
      <c r="K44" s="6"/>
    </row>
    <row r="45" spans="1:11" ht="15.75" customHeight="1" x14ac:dyDescent="0.3">
      <c r="A45" s="100"/>
      <c r="B45" s="101" t="s">
        <v>80</v>
      </c>
      <c r="C45" s="23" t="s">
        <v>75</v>
      </c>
      <c r="D45" s="104" t="s">
        <v>78</v>
      </c>
      <c r="E45" s="12">
        <v>53000</v>
      </c>
      <c r="F45" s="47"/>
      <c r="G45" s="48"/>
      <c r="H45" s="107" t="s">
        <v>79</v>
      </c>
      <c r="I45" s="108"/>
      <c r="J45" s="14">
        <f t="shared" si="8"/>
        <v>0</v>
      </c>
      <c r="K45" s="6"/>
    </row>
    <row r="46" spans="1:11" ht="15.75" customHeight="1" x14ac:dyDescent="0.3">
      <c r="A46" s="100"/>
      <c r="B46" s="102"/>
      <c r="C46" s="23" t="s">
        <v>76</v>
      </c>
      <c r="D46" s="105"/>
      <c r="E46" s="12">
        <v>30000</v>
      </c>
      <c r="F46" s="47"/>
      <c r="G46" s="48"/>
      <c r="H46" s="109"/>
      <c r="I46" s="110"/>
      <c r="J46" s="14">
        <f t="shared" si="8"/>
        <v>0</v>
      </c>
      <c r="K46" s="6"/>
    </row>
    <row r="47" spans="1:11" ht="15.75" customHeight="1" thickBot="1" x14ac:dyDescent="0.35">
      <c r="A47" s="100"/>
      <c r="B47" s="103"/>
      <c r="C47" s="23" t="s">
        <v>77</v>
      </c>
      <c r="D47" s="106"/>
      <c r="E47" s="12">
        <v>36000</v>
      </c>
      <c r="F47" s="47"/>
      <c r="G47" s="48"/>
      <c r="H47" s="74"/>
      <c r="I47" s="75"/>
      <c r="J47" s="14">
        <f t="shared" si="8"/>
        <v>0</v>
      </c>
      <c r="K47" s="6"/>
    </row>
    <row r="48" spans="1:11" s="28" customFormat="1" ht="16.5" customHeight="1" x14ac:dyDescent="0.3">
      <c r="A48" s="95" t="s">
        <v>73</v>
      </c>
      <c r="B48" s="96"/>
      <c r="C48" s="96"/>
      <c r="D48" s="96"/>
      <c r="E48" s="96"/>
      <c r="F48" s="96"/>
      <c r="G48" s="96"/>
      <c r="H48" s="96"/>
      <c r="I48" s="96"/>
      <c r="J48" s="30">
        <f>SUM(J4:J47)</f>
        <v>420000</v>
      </c>
      <c r="K48" s="31" t="s">
        <v>71</v>
      </c>
    </row>
    <row r="49" spans="1:11" ht="16.5" customHeight="1" thickBot="1" x14ac:dyDescent="0.35">
      <c r="A49" s="97"/>
      <c r="B49" s="98"/>
      <c r="C49" s="98"/>
      <c r="D49" s="98"/>
      <c r="E49" s="98"/>
      <c r="F49" s="98"/>
      <c r="G49" s="98"/>
      <c r="H49" s="98"/>
      <c r="I49" s="98"/>
      <c r="J49" s="33">
        <f>J48+(J48/10)</f>
        <v>462000</v>
      </c>
      <c r="K49" s="32" t="s">
        <v>72</v>
      </c>
    </row>
    <row r="50" spans="1:11" ht="16.5" customHeight="1" x14ac:dyDescent="0.3">
      <c r="A50" s="87" t="s">
        <v>90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</row>
  </sheetData>
  <mergeCells count="106"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18cuf</cp:lastModifiedBy>
  <cp:lastPrinted>2020-05-20T00:18:37Z</cp:lastPrinted>
  <dcterms:created xsi:type="dcterms:W3CDTF">2010-04-30T07:17:58Z</dcterms:created>
  <dcterms:modified xsi:type="dcterms:W3CDTF">2023-03-25T07:09:51Z</dcterms:modified>
</cp:coreProperties>
</file>