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 경영지원팀\계약\수의계약 내역\재단\"/>
    </mc:Choice>
  </mc:AlternateContent>
  <bookViews>
    <workbookView xWindow="0" yWindow="0" windowWidth="28800" windowHeight="12390"/>
  </bookViews>
  <sheets>
    <sheet name="물품" sheetId="4" r:id="rId1"/>
    <sheet name="공사" sheetId="8" r:id="rId2"/>
    <sheet name="용역" sheetId="5" r:id="rId3"/>
    <sheet name="일반" sheetId="7" r:id="rId4"/>
  </sheets>
  <definedNames>
    <definedName name="_xlnm._FilterDatabase" localSheetId="1" hidden="1">공사!$A$2:$N$2</definedName>
    <definedName name="_xlnm._FilterDatabase" localSheetId="0" hidden="1">물품!$A$2:$N$2</definedName>
    <definedName name="_xlnm._FilterDatabase" localSheetId="2" hidden="1">용역!$A$2:$N$2</definedName>
    <definedName name="_xlnm._FilterDatabase" localSheetId="3" hidden="1">일반!$A$2:$N$2</definedName>
  </definedNames>
  <calcPr calcId="152511"/>
</workbook>
</file>

<file path=xl/calcChain.xml><?xml version="1.0" encoding="utf-8"?>
<calcChain xmlns="http://schemas.openxmlformats.org/spreadsheetml/2006/main">
  <c r="I12" i="5" l="1"/>
  <c r="G12" i="5"/>
  <c r="H12" i="5" s="1"/>
  <c r="I4" i="5"/>
  <c r="I5" i="5"/>
  <c r="I6" i="5"/>
  <c r="I7" i="5"/>
  <c r="I8" i="5"/>
  <c r="I9" i="5"/>
  <c r="I10" i="5"/>
  <c r="I11" i="5"/>
  <c r="I3" i="5"/>
  <c r="G3" i="8"/>
  <c r="H3" i="8" s="1"/>
  <c r="G4" i="4" l="1"/>
  <c r="H4" i="4" s="1"/>
  <c r="G3" i="4"/>
  <c r="H3" i="4" s="1"/>
  <c r="I3" i="8" l="1"/>
  <c r="I4" i="4" l="1"/>
  <c r="I3" i="4"/>
</calcChain>
</file>

<file path=xl/sharedStrings.xml><?xml version="1.0" encoding="utf-8"?>
<sst xmlns="http://schemas.openxmlformats.org/spreadsheetml/2006/main" count="121" uniqueCount="74">
  <si>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</si>
  <si>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</si>
  <si>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</si>
  <si>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</si>
  <si>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</si>
  <si>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</si>
  <si>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</si>
  <si>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</si>
  <si>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</si>
  <si>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</si>
  <si>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</si>
  <si>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</si>
  <si>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발주가격</t>
    <phoneticPr fontId="9" type="noConversion"/>
  </si>
  <si>
    <t>발주가격</t>
    <phoneticPr fontId="9" type="noConversion"/>
  </si>
  <si>
    <t>지계법 시행령 제26조</t>
  </si>
  <si>
    <t>2022년 부평구문화재단 물품 수의계약 내역서</t>
    <phoneticPr fontId="4" type="noConversion"/>
  </si>
  <si>
    <t>2022년 부평구문화재단 공사 수의계약 내역서</t>
    <phoneticPr fontId="4" type="noConversion"/>
  </si>
  <si>
    <t>인천시 부평구 부평북로 242</t>
    <phoneticPr fontId="9" type="noConversion"/>
  </si>
  <si>
    <t>지계법 시행령 제27조</t>
  </si>
  <si>
    <t>지계법 시행령 제28조</t>
  </si>
  <si>
    <t>지계법 시행령 제29조</t>
  </si>
  <si>
    <t>지계법 시행령 제30조</t>
  </si>
  <si>
    <t>지계법 시행령 제31조</t>
  </si>
  <si>
    <t>지계법 시행령 제32조</t>
  </si>
  <si>
    <t>경기도 광주시 회덕길 28번길 36, 창고 제1동</t>
    <phoneticPr fontId="4" type="noConversion"/>
  </si>
  <si>
    <t>㈜노아엑츄에이션</t>
    <phoneticPr fontId="9" type="noConversion"/>
  </si>
  <si>
    <t>박순원</t>
    <phoneticPr fontId="9" type="noConversion"/>
  </si>
  <si>
    <t>인천광역시 서구 정서진9로 11 (오류동)</t>
    <phoneticPr fontId="9" type="noConversion"/>
  </si>
  <si>
    <t>통계분석용 소프트웨어(IBM SPSS)구입 계약</t>
    <phoneticPr fontId="9" type="noConversion"/>
  </si>
  <si>
    <t>고인싸이트</t>
    <phoneticPr fontId="9" type="noConversion"/>
  </si>
  <si>
    <t>고병훈</t>
    <phoneticPr fontId="9" type="noConversion"/>
  </si>
  <si>
    <t>서울시 강서구 마곡서로 152 A동 611, 612호</t>
    <phoneticPr fontId="9" type="noConversion"/>
  </si>
  <si>
    <t>부평아트센터 지열시스템 전동 밸브 교체 구매 설치 계약</t>
    <phoneticPr fontId="9" type="noConversion"/>
  </si>
  <si>
    <t>부평아트센터 하늬길 회양목 교체 식재 등 실시 계약</t>
    <phoneticPr fontId="9" type="noConversion"/>
  </si>
  <si>
    <t>㈜이지피플</t>
    <phoneticPr fontId="9" type="noConversion"/>
  </si>
  <si>
    <t>지혜진</t>
    <phoneticPr fontId="9" type="noConversion"/>
  </si>
  <si>
    <t>인천시 남동구 아암대로 1223 성강지식산업센터 315호</t>
    <phoneticPr fontId="9" type="noConversion"/>
  </si>
  <si>
    <t>시민문화플랫폼 조성 설계용역 계약</t>
    <phoneticPr fontId="9" type="noConversion"/>
  </si>
  <si>
    <t>2022년 제3회 직원 공개 채용 필기시험 대행 계약 추진</t>
    <phoneticPr fontId="9" type="noConversion"/>
  </si>
  <si>
    <t>부평아트센터 냉각탑 노즐 고장에 따른 점검 및 교체비 계약</t>
    <phoneticPr fontId="9" type="noConversion"/>
  </si>
  <si>
    <t>부평아트센터 냉각탑 정기 점검에 따른 베어링 교체 작업 실시 계약</t>
    <phoneticPr fontId="9" type="noConversion"/>
  </si>
  <si>
    <t>부평아트센터 냉온수기 보일러 가스누출경보기 탐지부 고장 수리 계약</t>
    <phoneticPr fontId="9" type="noConversion"/>
  </si>
  <si>
    <t>해누리공연장 법정 정기안전진단 수정사항 조치(조명)</t>
    <phoneticPr fontId="9" type="noConversion"/>
  </si>
  <si>
    <t>2022년 해누리_달누리 공연장 법정 안전진단 결과에 따른 보완사항 조치(무대기계장치)</t>
    <phoneticPr fontId="9" type="noConversion"/>
  </si>
  <si>
    <t>부평아트센터 기획공연 _브런치 콘서트-가깝지만 멀리, 멀지만 가깝게_ 관련 피아노 조율</t>
    <phoneticPr fontId="9" type="noConversion"/>
  </si>
  <si>
    <t>뮤직플로우 페스티벌 홍보를 위한 버스광고 집행 계획</t>
    <phoneticPr fontId="9" type="noConversion"/>
  </si>
  <si>
    <t>건축그룹 TAM</t>
    <phoneticPr fontId="9" type="noConversion"/>
  </si>
  <si>
    <t>이준호</t>
    <phoneticPr fontId="9" type="noConversion"/>
  </si>
  <si>
    <t>서울시 성북구 선잠로12-6 1층</t>
    <phoneticPr fontId="9" type="noConversion"/>
  </si>
  <si>
    <t>주식회사 잡앤피플연구소</t>
    <phoneticPr fontId="9" type="noConversion"/>
  </si>
  <si>
    <t>양영록</t>
    <phoneticPr fontId="9" type="noConversion"/>
  </si>
  <si>
    <t>서울특별시 용산구 한강대로 329, 5층 501호</t>
    <phoneticPr fontId="9" type="noConversion"/>
  </si>
  <si>
    <t>드림산업</t>
    <phoneticPr fontId="9" type="noConversion"/>
  </si>
  <si>
    <t>전미숙</t>
    <phoneticPr fontId="9" type="noConversion"/>
  </si>
  <si>
    <t>경기도 화성시 팔탄면 온천로 16-61</t>
    <phoneticPr fontId="9" type="noConversion"/>
  </si>
  <si>
    <t>드림산업</t>
    <phoneticPr fontId="9" type="noConversion"/>
  </si>
  <si>
    <t>전미숙</t>
    <phoneticPr fontId="9" type="noConversion"/>
  </si>
  <si>
    <t>한국G&amp;A</t>
    <phoneticPr fontId="9" type="noConversion"/>
  </si>
  <si>
    <t>김정일</t>
    <phoneticPr fontId="9" type="noConversion"/>
  </si>
  <si>
    <t>경기도 부천시 소사로 148번길 76</t>
    <phoneticPr fontId="9" type="noConversion"/>
  </si>
  <si>
    <t>(주)하온아텍</t>
    <phoneticPr fontId="9" type="noConversion"/>
  </si>
  <si>
    <t>김영무</t>
    <phoneticPr fontId="9" type="noConversion"/>
  </si>
  <si>
    <t>인천시 부평구 부평북로 242</t>
    <phoneticPr fontId="9" type="noConversion"/>
  </si>
  <si>
    <t>킴스튜닝아트</t>
    <phoneticPr fontId="9" type="noConversion"/>
  </si>
  <si>
    <t>김정웅</t>
    <phoneticPr fontId="4" type="noConversion"/>
  </si>
  <si>
    <t>경기도 하남시 미사강변동로 50, 2803동 1805호</t>
    <phoneticPr fontId="4" type="noConversion"/>
  </si>
  <si>
    <t>㈜미디어오픈</t>
    <phoneticPr fontId="9" type="noConversion"/>
  </si>
  <si>
    <t>이광은</t>
    <phoneticPr fontId="9" type="noConversion"/>
  </si>
  <si>
    <t>경기도 고양시 일산서구 중앙로 1426,일송노블레스801호</t>
    <phoneticPr fontId="9" type="noConversion"/>
  </si>
  <si>
    <t>야외 공연 시리즈 _보통날_ 공연 물품 임차 계약 계획(5월)</t>
    <phoneticPr fontId="9" type="noConversion"/>
  </si>
  <si>
    <t>엘디에스트레이딩</t>
    <phoneticPr fontId="4" type="noConversion"/>
  </si>
  <si>
    <t>이주형</t>
    <phoneticPr fontId="4" type="noConversion"/>
  </si>
  <si>
    <t>2022년 부평구문화재단 용역 수의계약 내역서</t>
    <phoneticPr fontId="4" type="noConversion"/>
  </si>
  <si>
    <t>2022년 부평구문화재단 일반 수의계약 내역서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</si>
</sst>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4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14" fontId="10" fillId="2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11" fillId="3" borderId="1" xfId="0" applyFont="1" applyFill="1" applyBorder="1" applyAlignment="1">
      <alignment horizontal="center" vertical="center" shrinkToFit="1"/>
    </xf>
    <xf numFmtId="14" fontId="11" fillId="3" borderId="1" xfId="0" applyNumberFormat="1" applyFont="1" applyFill="1" applyBorder="1" applyAlignment="1">
      <alignment horizontal="center" vertical="center" shrinkToFit="1"/>
    </xf>
    <xf numFmtId="9" fontId="12" fillId="3" borderId="1" xfId="4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41" fontId="10" fillId="3" borderId="3" xfId="5" applyFont="1" applyFill="1" applyBorder="1" applyAlignment="1">
      <alignment horizontal="center" vertical="center" shrinkToFit="1"/>
    </xf>
    <xf numFmtId="41" fontId="10" fillId="3" borderId="1" xfId="5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9" fontId="13" fillId="3" borderId="1" xfId="4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14" fontId="11" fillId="3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14" fontId="5" fillId="3" borderId="4" xfId="0" applyNumberFormat="1" applyFont="1" applyFill="1" applyBorder="1" applyAlignment="1">
      <alignment horizontal="center" vertical="center" shrinkToFit="1"/>
    </xf>
    <xf numFmtId="41" fontId="10" fillId="3" borderId="4" xfId="5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1" xfId="3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</cellXfs>
  <cellStyles count="8">
    <cellStyle name="백분율 2" xfId="4"/>
    <cellStyle name="쉼표 [0] 2" xfId="5"/>
    <cellStyle name="쉼표 [0] 3" xfId="2"/>
    <cellStyle name="쉼표 [0] 3 2" xfId="7"/>
    <cellStyle name="표준" xfId="0" builtinId="0"/>
    <cellStyle name="표준 2" xfId="3"/>
    <cellStyle name="표준 3" xfId="1"/>
    <cellStyle name="표준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Normal="100" workbookViewId="0">
      <selection activeCell="B1" sqref="B1:N1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A1" s="12"/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27" customHeight="1" thickBot="1" x14ac:dyDescent="0.35">
      <c r="A2" s="13" t="s">
        <v>11</v>
      </c>
      <c r="B2" s="13" t="s">
        <v>0</v>
      </c>
      <c r="C2" s="14" t="s">
        <v>1</v>
      </c>
      <c r="D2" s="25" t="s">
        <v>2</v>
      </c>
      <c r="E2" s="25"/>
      <c r="F2" s="13" t="s">
        <v>12</v>
      </c>
      <c r="G2" s="13" t="s">
        <v>3</v>
      </c>
      <c r="H2" s="13" t="s">
        <v>4</v>
      </c>
      <c r="I2" s="13" t="s">
        <v>5</v>
      </c>
      <c r="J2" s="13" t="s">
        <v>6</v>
      </c>
      <c r="K2" s="13" t="s">
        <v>7</v>
      </c>
      <c r="L2" s="13" t="s">
        <v>8</v>
      </c>
      <c r="M2" s="13" t="s">
        <v>9</v>
      </c>
      <c r="N2" s="13" t="s">
        <v>10</v>
      </c>
    </row>
    <row r="3" spans="1:14" s="3" customFormat="1" ht="27" customHeight="1" x14ac:dyDescent="0.3">
      <c r="A3" s="13">
        <v>1</v>
      </c>
      <c r="B3" s="28" t="s">
        <v>32</v>
      </c>
      <c r="C3" s="29">
        <v>44690</v>
      </c>
      <c r="D3" s="29">
        <v>44690</v>
      </c>
      <c r="E3" s="29">
        <v>44692</v>
      </c>
      <c r="F3" s="30">
        <v>10560000</v>
      </c>
      <c r="G3" s="30">
        <f t="shared" ref="G3:H4" si="0">F3</f>
        <v>10560000</v>
      </c>
      <c r="H3" s="30">
        <f t="shared" si="0"/>
        <v>10560000</v>
      </c>
      <c r="I3" s="15">
        <f>IFERROR(H3/G3,"")</f>
        <v>1</v>
      </c>
      <c r="J3" s="31" t="s">
        <v>25</v>
      </c>
      <c r="K3" s="31" t="s">
        <v>26</v>
      </c>
      <c r="L3" s="31" t="s">
        <v>27</v>
      </c>
      <c r="M3" s="32" t="s">
        <v>14</v>
      </c>
      <c r="N3" s="13"/>
    </row>
    <row r="4" spans="1:14" s="3" customFormat="1" ht="27" customHeight="1" x14ac:dyDescent="0.3">
      <c r="A4" s="13">
        <v>2</v>
      </c>
      <c r="B4" s="16" t="s">
        <v>28</v>
      </c>
      <c r="C4" s="17">
        <v>44708</v>
      </c>
      <c r="D4" s="17">
        <v>44708</v>
      </c>
      <c r="E4" s="17">
        <v>44715</v>
      </c>
      <c r="F4" s="19">
        <v>9900000</v>
      </c>
      <c r="G4" s="18">
        <f t="shared" si="0"/>
        <v>9900000</v>
      </c>
      <c r="H4" s="18">
        <f t="shared" si="0"/>
        <v>9900000</v>
      </c>
      <c r="I4" s="15">
        <f t="shared" ref="I4" si="1">IFERROR(H4/G4,"")</f>
        <v>1</v>
      </c>
      <c r="J4" s="20" t="s">
        <v>29</v>
      </c>
      <c r="K4" s="20" t="s">
        <v>30</v>
      </c>
      <c r="L4" s="20" t="s">
        <v>31</v>
      </c>
      <c r="M4" s="32" t="s">
        <v>14</v>
      </c>
      <c r="N4" s="13"/>
    </row>
  </sheetData>
  <autoFilter ref="A2:N2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zoomScaleNormal="100" workbookViewId="0">
      <selection activeCell="B1" sqref="B1:N1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26" t="s">
        <v>16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7" customHeight="1" x14ac:dyDescent="0.3">
      <c r="A2" s="4" t="s">
        <v>11</v>
      </c>
      <c r="B2" s="4" t="s">
        <v>0</v>
      </c>
      <c r="C2" s="11" t="s">
        <v>1</v>
      </c>
      <c r="D2" s="27" t="s">
        <v>2</v>
      </c>
      <c r="E2" s="27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4" t="s">
        <v>10</v>
      </c>
    </row>
    <row r="3" spans="1:14" ht="27" customHeight="1" x14ac:dyDescent="0.3">
      <c r="A3" s="21">
        <v>1</v>
      </c>
      <c r="B3" s="16" t="s">
        <v>33</v>
      </c>
      <c r="C3" s="17">
        <v>44687</v>
      </c>
      <c r="D3" s="17">
        <v>44687</v>
      </c>
      <c r="E3" s="17">
        <v>44692</v>
      </c>
      <c r="F3" s="19">
        <v>3102000</v>
      </c>
      <c r="G3" s="18">
        <f t="shared" ref="G3:H3" si="0">F3</f>
        <v>3102000</v>
      </c>
      <c r="H3" s="18">
        <f t="shared" si="0"/>
        <v>3102000</v>
      </c>
      <c r="I3" s="22">
        <f t="shared" ref="I3" si="1">IFERROR(H3/G3,"")</f>
        <v>1</v>
      </c>
      <c r="J3" s="20" t="s">
        <v>34</v>
      </c>
      <c r="K3" s="20" t="s">
        <v>35</v>
      </c>
      <c r="L3" s="20" t="s">
        <v>36</v>
      </c>
      <c r="M3" s="32" t="s">
        <v>14</v>
      </c>
      <c r="N3" s="16"/>
    </row>
  </sheetData>
  <autoFilter ref="A2:N2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16.625" style="7" customWidth="1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1" customFormat="1" ht="29.25" customHeight="1" x14ac:dyDescent="0.3">
      <c r="A1" s="26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4.95" customHeight="1" x14ac:dyDescent="0.3">
      <c r="A2" s="4" t="s">
        <v>11</v>
      </c>
      <c r="B2" s="4" t="s">
        <v>0</v>
      </c>
      <c r="C2" s="23" t="s">
        <v>1</v>
      </c>
      <c r="D2" s="27" t="s">
        <v>2</v>
      </c>
      <c r="E2" s="27"/>
      <c r="F2" s="9" t="s">
        <v>13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  <row r="3" spans="1:14" s="3" customFormat="1" ht="24.95" customHeight="1" x14ac:dyDescent="0.3">
      <c r="A3" s="16">
        <v>1</v>
      </c>
      <c r="B3" s="16" t="s">
        <v>37</v>
      </c>
      <c r="C3" s="17">
        <v>44685</v>
      </c>
      <c r="D3" s="17">
        <v>44685</v>
      </c>
      <c r="E3" s="17">
        <v>44739</v>
      </c>
      <c r="F3" s="19">
        <v>17600000</v>
      </c>
      <c r="G3" s="19">
        <v>17600000</v>
      </c>
      <c r="H3" s="19">
        <v>17600000</v>
      </c>
      <c r="I3" s="22">
        <f t="shared" ref="I3:I12" si="0">IFERROR(H3/G3,"")</f>
        <v>1</v>
      </c>
      <c r="J3" s="33" t="s">
        <v>46</v>
      </c>
      <c r="K3" s="20" t="s">
        <v>47</v>
      </c>
      <c r="L3" s="34" t="s">
        <v>48</v>
      </c>
      <c r="M3" s="32" t="s">
        <v>14</v>
      </c>
      <c r="N3" s="35"/>
    </row>
    <row r="4" spans="1:14" s="3" customFormat="1" ht="24.95" customHeight="1" x14ac:dyDescent="0.3">
      <c r="A4" s="16">
        <v>2</v>
      </c>
      <c r="B4" s="16" t="s">
        <v>38</v>
      </c>
      <c r="C4" s="17">
        <v>44689</v>
      </c>
      <c r="D4" s="17">
        <v>44689</v>
      </c>
      <c r="E4" s="17">
        <v>44693</v>
      </c>
      <c r="F4" s="19">
        <v>4373600</v>
      </c>
      <c r="G4" s="18">
        <v>4373600</v>
      </c>
      <c r="H4" s="18">
        <v>4373600</v>
      </c>
      <c r="I4" s="22">
        <f t="shared" si="0"/>
        <v>1</v>
      </c>
      <c r="J4" s="20" t="s">
        <v>49</v>
      </c>
      <c r="K4" s="20" t="s">
        <v>50</v>
      </c>
      <c r="L4" s="20" t="s">
        <v>51</v>
      </c>
      <c r="M4" s="32" t="s">
        <v>18</v>
      </c>
      <c r="N4" s="35"/>
    </row>
    <row r="5" spans="1:14" s="3" customFormat="1" ht="24.95" customHeight="1" x14ac:dyDescent="0.3">
      <c r="A5" s="16">
        <v>3</v>
      </c>
      <c r="B5" s="16" t="s">
        <v>39</v>
      </c>
      <c r="C5" s="17">
        <v>44699</v>
      </c>
      <c r="D5" s="17">
        <v>44699</v>
      </c>
      <c r="E5" s="17">
        <v>44700</v>
      </c>
      <c r="F5" s="19">
        <v>833000</v>
      </c>
      <c r="G5" s="18">
        <v>833000</v>
      </c>
      <c r="H5" s="18">
        <v>833000</v>
      </c>
      <c r="I5" s="22">
        <f t="shared" si="0"/>
        <v>1</v>
      </c>
      <c r="J5" s="20" t="s">
        <v>52</v>
      </c>
      <c r="K5" s="20" t="s">
        <v>53</v>
      </c>
      <c r="L5" s="20" t="s">
        <v>54</v>
      </c>
      <c r="M5" s="32" t="s">
        <v>19</v>
      </c>
      <c r="N5" s="35"/>
    </row>
    <row r="6" spans="1:14" s="3" customFormat="1" ht="24.95" customHeight="1" x14ac:dyDescent="0.3">
      <c r="A6" s="16">
        <v>4</v>
      </c>
      <c r="B6" s="16" t="s">
        <v>40</v>
      </c>
      <c r="C6" s="17">
        <v>44699</v>
      </c>
      <c r="D6" s="17">
        <v>44699</v>
      </c>
      <c r="E6" s="17">
        <v>44700</v>
      </c>
      <c r="F6" s="19">
        <v>4207000</v>
      </c>
      <c r="G6" s="18">
        <v>4207000</v>
      </c>
      <c r="H6" s="18">
        <v>4207000</v>
      </c>
      <c r="I6" s="22">
        <f t="shared" si="0"/>
        <v>1</v>
      </c>
      <c r="J6" s="20" t="s">
        <v>55</v>
      </c>
      <c r="K6" s="20" t="s">
        <v>56</v>
      </c>
      <c r="L6" s="20" t="s">
        <v>54</v>
      </c>
      <c r="M6" s="32" t="s">
        <v>20</v>
      </c>
      <c r="N6" s="35"/>
    </row>
    <row r="7" spans="1:14" s="3" customFormat="1" ht="24.95" customHeight="1" x14ac:dyDescent="0.3">
      <c r="A7" s="16">
        <v>5</v>
      </c>
      <c r="B7" s="16" t="s">
        <v>41</v>
      </c>
      <c r="C7" s="17">
        <v>44690</v>
      </c>
      <c r="D7" s="17">
        <v>44690</v>
      </c>
      <c r="E7" s="17">
        <v>44690</v>
      </c>
      <c r="F7" s="19">
        <v>385000</v>
      </c>
      <c r="G7" s="18">
        <v>385000</v>
      </c>
      <c r="H7" s="18">
        <v>385000</v>
      </c>
      <c r="I7" s="22">
        <f t="shared" si="0"/>
        <v>1</v>
      </c>
      <c r="J7" s="20" t="s">
        <v>57</v>
      </c>
      <c r="K7" s="20" t="s">
        <v>58</v>
      </c>
      <c r="L7" s="20" t="s">
        <v>59</v>
      </c>
      <c r="M7" s="32" t="s">
        <v>21</v>
      </c>
      <c r="N7" s="35"/>
    </row>
    <row r="8" spans="1:14" s="3" customFormat="1" ht="24.95" customHeight="1" x14ac:dyDescent="0.3">
      <c r="A8" s="16">
        <v>6</v>
      </c>
      <c r="B8" s="16" t="s">
        <v>42</v>
      </c>
      <c r="C8" s="17">
        <v>44693</v>
      </c>
      <c r="D8" s="17">
        <v>44693</v>
      </c>
      <c r="E8" s="17">
        <v>44705</v>
      </c>
      <c r="F8" s="19">
        <v>528000</v>
      </c>
      <c r="G8" s="18">
        <v>528000</v>
      </c>
      <c r="H8" s="18">
        <v>528000</v>
      </c>
      <c r="I8" s="22">
        <f t="shared" si="0"/>
        <v>1</v>
      </c>
      <c r="J8" s="20" t="s">
        <v>60</v>
      </c>
      <c r="K8" s="20" t="s">
        <v>61</v>
      </c>
      <c r="L8" s="20" t="s">
        <v>62</v>
      </c>
      <c r="M8" s="32" t="s">
        <v>22</v>
      </c>
      <c r="N8" s="35"/>
    </row>
    <row r="9" spans="1:14" s="3" customFormat="1" ht="24.95" customHeight="1" x14ac:dyDescent="0.3">
      <c r="A9" s="16">
        <v>7</v>
      </c>
      <c r="B9" s="16" t="s">
        <v>43</v>
      </c>
      <c r="C9" s="17">
        <v>44693</v>
      </c>
      <c r="D9" s="17">
        <v>44693</v>
      </c>
      <c r="E9" s="17">
        <v>44708</v>
      </c>
      <c r="F9" s="19">
        <v>787000</v>
      </c>
      <c r="G9" s="18">
        <v>787000</v>
      </c>
      <c r="H9" s="18">
        <v>787000</v>
      </c>
      <c r="I9" s="22">
        <f t="shared" si="0"/>
        <v>1</v>
      </c>
      <c r="J9" s="20" t="s">
        <v>60</v>
      </c>
      <c r="K9" s="20" t="s">
        <v>61</v>
      </c>
      <c r="L9" s="20" t="s">
        <v>17</v>
      </c>
      <c r="M9" s="32" t="s">
        <v>23</v>
      </c>
      <c r="N9" s="35"/>
    </row>
    <row r="10" spans="1:14" s="7" customFormat="1" ht="24.95" customHeight="1" x14ac:dyDescent="0.3">
      <c r="A10" s="16">
        <v>8</v>
      </c>
      <c r="B10" s="16" t="s">
        <v>44</v>
      </c>
      <c r="C10" s="17">
        <v>44706</v>
      </c>
      <c r="D10" s="17">
        <v>44706</v>
      </c>
      <c r="E10" s="17">
        <v>44706</v>
      </c>
      <c r="F10" s="19">
        <v>320000</v>
      </c>
      <c r="G10" s="18">
        <v>320000</v>
      </c>
      <c r="H10" s="18">
        <v>320000</v>
      </c>
      <c r="I10" s="22">
        <f t="shared" si="0"/>
        <v>1</v>
      </c>
      <c r="J10" s="20" t="s">
        <v>63</v>
      </c>
      <c r="K10" s="20" t="s">
        <v>64</v>
      </c>
      <c r="L10" s="20" t="s">
        <v>65</v>
      </c>
      <c r="M10" s="32" t="s">
        <v>14</v>
      </c>
      <c r="N10" s="35"/>
    </row>
    <row r="11" spans="1:14" s="7" customFormat="1" ht="24.95" customHeight="1" x14ac:dyDescent="0.3">
      <c r="A11" s="16">
        <v>9</v>
      </c>
      <c r="B11" s="16" t="s">
        <v>45</v>
      </c>
      <c r="C11" s="17">
        <v>44712</v>
      </c>
      <c r="D11" s="17">
        <v>44712</v>
      </c>
      <c r="E11" s="17">
        <v>44804</v>
      </c>
      <c r="F11" s="19">
        <v>19415000</v>
      </c>
      <c r="G11" s="18">
        <v>19415000</v>
      </c>
      <c r="H11" s="18">
        <v>19415000</v>
      </c>
      <c r="I11" s="22">
        <f t="shared" si="0"/>
        <v>1</v>
      </c>
      <c r="J11" s="20" t="s">
        <v>66</v>
      </c>
      <c r="K11" s="20" t="s">
        <v>67</v>
      </c>
      <c r="L11" s="20" t="s">
        <v>68</v>
      </c>
      <c r="M11" s="32" t="s">
        <v>18</v>
      </c>
      <c r="N11" s="35"/>
    </row>
    <row r="12" spans="1:14" s="7" customFormat="1" ht="24.95" customHeight="1" x14ac:dyDescent="0.3">
      <c r="A12" s="36">
        <v>10</v>
      </c>
      <c r="B12" s="16" t="s">
        <v>69</v>
      </c>
      <c r="C12" s="17">
        <v>44687</v>
      </c>
      <c r="D12" s="17">
        <v>44687</v>
      </c>
      <c r="E12" s="17">
        <v>44695</v>
      </c>
      <c r="F12" s="19">
        <v>1999800</v>
      </c>
      <c r="G12" s="18">
        <f t="shared" ref="G12:H12" si="1">F12</f>
        <v>1999800</v>
      </c>
      <c r="H12" s="18">
        <f t="shared" si="1"/>
        <v>1999800</v>
      </c>
      <c r="I12" s="22">
        <f t="shared" si="0"/>
        <v>1</v>
      </c>
      <c r="J12" s="33" t="s">
        <v>70</v>
      </c>
      <c r="K12" s="20" t="s">
        <v>71</v>
      </c>
      <c r="L12" s="20" t="s">
        <v>24</v>
      </c>
      <c r="M12" s="32" t="s">
        <v>18</v>
      </c>
      <c r="N12" s="35"/>
    </row>
  </sheetData>
  <autoFilter ref="A2:N2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zoomScaleNormal="100" workbookViewId="0">
      <pane ySplit="2" topLeftCell="A3" activePane="bottomLeft" state="frozen"/>
      <selection pane="bottomLeft" activeCell="A2" sqref="A2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9" style="7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2" customFormat="1" ht="29.25" customHeight="1" x14ac:dyDescent="0.3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4.95" customHeight="1" x14ac:dyDescent="0.3">
      <c r="A2" s="4" t="s">
        <v>11</v>
      </c>
      <c r="B2" s="4" t="s">
        <v>0</v>
      </c>
      <c r="C2" s="10" t="s">
        <v>1</v>
      </c>
      <c r="D2" s="27" t="s">
        <v>2</v>
      </c>
      <c r="E2" s="27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</sheetData>
  <autoFilter ref="A2:N2">
    <filterColumn colId="3" showButton="0"/>
  </autoFilter>
  <mergeCells count="2">
    <mergeCell ref="A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물품</vt:lpstr>
      <vt:lpstr>공사</vt:lpstr>
      <vt:lpstr>용역</vt:lpstr>
      <vt:lpstr>일반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신현태</cp:lastModifiedBy>
  <cp:lastPrinted>2018-04-23T07:40:27Z</cp:lastPrinted>
  <dcterms:created xsi:type="dcterms:W3CDTF">2014-03-10T00:21:29Z</dcterms:created>
  <dcterms:modified xsi:type="dcterms:W3CDTF">2022-08-11T05:19:53Z</dcterms:modified>
</cp:coreProperties>
</file>