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년\재단_계약\2020년 계약\00000_하윤계약 2020년\수의계약 내역 공지\10월\"/>
    </mc:Choice>
  </mc:AlternateContent>
  <bookViews>
    <workbookView xWindow="0" yWindow="0" windowWidth="28800" windowHeight="11925"/>
  </bookViews>
  <sheets>
    <sheet name="공사" sheetId="4" r:id="rId1"/>
    <sheet name="물품" sheetId="1" r:id="rId2"/>
    <sheet name="용역" sheetId="5" r:id="rId3"/>
    <sheet name="일반" sheetId="7" r:id="rId4"/>
    <sheet name="입찰" sheetId="8" r:id="rId5"/>
  </sheets>
  <definedNames>
    <definedName name="_xlnm._FilterDatabase" localSheetId="0" hidden="1">공사!$A$2:$N$2</definedName>
    <definedName name="_xlnm._FilterDatabase" localSheetId="1" hidden="1">물품!$A$2:$N$2</definedName>
    <definedName name="_xlnm._FilterDatabase" localSheetId="2" hidden="1">용역!$A$2:$N$2</definedName>
    <definedName name="_xlnm._FilterDatabase" localSheetId="3" hidden="1">일반!$A$2:$N$2</definedName>
    <definedName name="_xlnm.Print_Area" localSheetId="1">물품!#REF!</definedName>
  </definedNames>
  <calcPr calcId="162913"/>
</workbook>
</file>

<file path=xl/calcChain.xml><?xml version="1.0" encoding="utf-8"?>
<calcChain xmlns="http://schemas.openxmlformats.org/spreadsheetml/2006/main">
  <c r="I3" i="8" l="1"/>
  <c r="I16" i="5" l="1"/>
  <c r="I17" i="5" l="1"/>
  <c r="I15" i="5"/>
  <c r="I14" i="5"/>
  <c r="I13" i="5"/>
  <c r="I12" i="5"/>
  <c r="I11" i="5"/>
  <c r="I10" i="7" l="1"/>
  <c r="I9" i="7"/>
  <c r="I8" i="7"/>
  <c r="I7" i="7"/>
  <c r="I6" i="7"/>
  <c r="I5" i="7"/>
  <c r="I4" i="7"/>
  <c r="I3" i="7"/>
  <c r="I10" i="5" l="1"/>
  <c r="I8" i="5" l="1"/>
  <c r="I7" i="5" l="1"/>
  <c r="I9" i="5" l="1"/>
  <c r="I3" i="1" l="1"/>
  <c r="I3" i="5" l="1"/>
  <c r="I3" i="4"/>
  <c r="I6" i="5" l="1"/>
  <c r="I4" i="5" l="1"/>
  <c r="I5" i="5" l="1"/>
</calcChain>
</file>

<file path=xl/sharedStrings.xml><?xml version="1.0" encoding="utf-8"?>
<sst xmlns="http://schemas.openxmlformats.org/spreadsheetml/2006/main" count="224" uniqueCount="128">
  <si>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</si>
  <si>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</si>
  <si>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</si>
  <si>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</si>
  <si>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</si>
  <si>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</si>
  <si>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</si>
  <si>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</si>
  <si>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</si>
  <si>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</si>
  <si>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</si>
  <si>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</si>
  <si>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지계법 시행령 제25조</t>
    <phoneticPr fontId="4" type="noConversion"/>
  </si>
  <si>
    <t>발주가격</t>
    <phoneticPr fontId="4" type="noConversion"/>
  </si>
  <si>
    <t>예정가격</t>
    <phoneticPr fontId="4" type="noConversion"/>
  </si>
  <si>
    <t>발주가격</t>
    <phoneticPr fontId="9" type="noConversion"/>
  </si>
  <si>
    <t>발주가격</t>
    <phoneticPr fontId="9" type="noConversion"/>
  </si>
  <si>
    <t>2020년 부평구문화재단 용역 수의계약 내역서</t>
    <phoneticPr fontId="4" type="noConversion"/>
  </si>
  <si>
    <t>2020년 부평구문화재단 물품 수의계약 공개 내역서</t>
    <phoneticPr fontId="4" type="noConversion"/>
  </si>
  <si>
    <t>2020년 부평구문화재단 공사 수의계약 내역서</t>
    <phoneticPr fontId="4" type="noConversion"/>
  </si>
  <si>
    <t>부평아트센터 해누리극장 승강기 메인구동벨트 구매 및 설치</t>
    <phoneticPr fontId="4" type="noConversion"/>
  </si>
  <si>
    <t>세계기전써비스㈜</t>
    <phoneticPr fontId="4" type="noConversion"/>
  </si>
  <si>
    <t>임안일</t>
    <phoneticPr fontId="4" type="noConversion"/>
  </si>
  <si>
    <t>인천광역시 남동구 만수로 11번길 38, 201</t>
    <phoneticPr fontId="4" type="noConversion"/>
  </si>
  <si>
    <t>해누리공연장 메인스피커 RMS모듈 수리</t>
    <phoneticPr fontId="4" type="noConversion"/>
  </si>
  <si>
    <t>2020-10-14</t>
    <phoneticPr fontId="4" type="noConversion"/>
  </si>
  <si>
    <t>인강오디오㈜</t>
    <phoneticPr fontId="4" type="noConversion"/>
  </si>
  <si>
    <t>부평구문화재단 코로나-19 예방 방역(9월)</t>
    <phoneticPr fontId="4" type="noConversion"/>
  </si>
  <si>
    <t>2020-10-31</t>
    <phoneticPr fontId="4" type="noConversion"/>
  </si>
  <si>
    <t>경인클린환경</t>
    <phoneticPr fontId="4" type="noConversion"/>
  </si>
  <si>
    <t>공공디자인 &lt;스트리트아트 갤러리&gt; 운영</t>
    <phoneticPr fontId="4" type="noConversion"/>
  </si>
  <si>
    <t>2020-10-16</t>
    <phoneticPr fontId="4" type="noConversion"/>
  </si>
  <si>
    <t>하이픈</t>
    <phoneticPr fontId="4" type="noConversion"/>
  </si>
  <si>
    <t>한규진</t>
    <phoneticPr fontId="4" type="noConversion"/>
  </si>
  <si>
    <t>미군부대 개방행사 연계 문화도시 아카이브 자료 전시 촬영 및 편집</t>
    <phoneticPr fontId="4" type="noConversion"/>
  </si>
  <si>
    <t>2020-10-30</t>
    <phoneticPr fontId="4" type="noConversion"/>
  </si>
  <si>
    <t>부평아트센터 달누리극장 음향콘솔 터치패널외 2건 수리</t>
    <phoneticPr fontId="4" type="noConversion"/>
  </si>
  <si>
    <t>케이앤에스미디어</t>
    <phoneticPr fontId="4" type="noConversion"/>
  </si>
  <si>
    <t>인천광역시 부평구 부흥로 375번길 4</t>
    <phoneticPr fontId="4" type="noConversion"/>
  </si>
  <si>
    <t>김학진</t>
    <phoneticPr fontId="4" type="noConversion"/>
  </si>
  <si>
    <t>김성수</t>
    <phoneticPr fontId="4" type="noConversion"/>
  </si>
  <si>
    <t>서울특별시 송파구 충민로 52, A동 307호</t>
    <phoneticPr fontId="4" type="noConversion"/>
  </si>
  <si>
    <t>서울특별시 용산구 회나무로 44가길 98</t>
    <phoneticPr fontId="4" type="noConversion"/>
  </si>
  <si>
    <t>이광옥</t>
    <phoneticPr fontId="4" type="noConversion"/>
  </si>
  <si>
    <t>서울특별시 강서구 마곡중앙6로 21, 613호</t>
    <phoneticPr fontId="4" type="noConversion"/>
  </si>
  <si>
    <t>&lt;따로 또 같이&gt; 음향장비 임차</t>
    <phoneticPr fontId="4" type="noConversion"/>
  </si>
  <si>
    <t>2020-10-18</t>
    <phoneticPr fontId="4" type="noConversion"/>
  </si>
  <si>
    <t>&lt;따로 또 같이&gt; 무대장비 임차</t>
    <phoneticPr fontId="4" type="noConversion"/>
  </si>
  <si>
    <t>SH오디오</t>
    <phoneticPr fontId="4" type="noConversion"/>
  </si>
  <si>
    <t>하나로이엔에스</t>
    <phoneticPr fontId="4" type="noConversion"/>
  </si>
  <si>
    <t>윤건호</t>
    <phoneticPr fontId="4" type="noConversion"/>
  </si>
  <si>
    <t>김용</t>
    <phoneticPr fontId="4" type="noConversion"/>
  </si>
  <si>
    <t>인천광역시 계양구 둑실안길 55, 1층</t>
    <phoneticPr fontId="9" type="noConversion"/>
  </si>
  <si>
    <t>경기도 하남시 하남대로 229, 4층</t>
    <phoneticPr fontId="9" type="noConversion"/>
  </si>
  <si>
    <t>부평중앙지하상가 임차</t>
    <phoneticPr fontId="9" type="noConversion"/>
  </si>
  <si>
    <t>2020-10-27</t>
    <phoneticPr fontId="9" type="noConversion"/>
  </si>
  <si>
    <t>㈜부평중앙지하상가</t>
    <phoneticPr fontId="9" type="noConversion"/>
  </si>
  <si>
    <t>구부회</t>
    <phoneticPr fontId="9" type="noConversion"/>
  </si>
  <si>
    <t>인천광역시 부평구 시장로 지하10</t>
    <phoneticPr fontId="9" type="noConversion"/>
  </si>
  <si>
    <t>부평아트센터 조명 무빙라이트 Qiantum Wash 수리</t>
    <phoneticPr fontId="4" type="noConversion"/>
  </si>
  <si>
    <t>2020-11-13</t>
    <phoneticPr fontId="4" type="noConversion"/>
  </si>
  <si>
    <t>㈜한삼시스템</t>
    <phoneticPr fontId="4" type="noConversion"/>
  </si>
  <si>
    <t>서울특별시 송파구 방이동 185-4</t>
    <phoneticPr fontId="4" type="noConversion"/>
  </si>
  <si>
    <t>김홍식</t>
    <phoneticPr fontId="4" type="noConversion"/>
  </si>
  <si>
    <t>뮤직게더링 기획공연시리즈 음원 믹스 및 마스터링 운영</t>
    <phoneticPr fontId="4" type="noConversion"/>
  </si>
  <si>
    <t>2020-11-12</t>
    <phoneticPr fontId="4" type="noConversion"/>
  </si>
  <si>
    <t>801스튜디오</t>
    <phoneticPr fontId="4" type="noConversion"/>
  </si>
  <si>
    <t>최성준</t>
    <phoneticPr fontId="4" type="noConversion"/>
  </si>
  <si>
    <t>경기도 고양시 덕양구 화신로 311, 914-105</t>
    <phoneticPr fontId="4" type="noConversion"/>
  </si>
  <si>
    <t>부평사운드 발매 토크 콘서트 음원 믹스 및 마스터링 운영</t>
    <phoneticPr fontId="4" type="noConversion"/>
  </si>
  <si>
    <t>지하x실험가게 오프라인 공간 가벽 임차</t>
    <phoneticPr fontId="9" type="noConversion"/>
  </si>
  <si>
    <t>2020-10-30</t>
    <phoneticPr fontId="9" type="noConversion"/>
  </si>
  <si>
    <t>로딩</t>
    <phoneticPr fontId="9" type="noConversion"/>
  </si>
  <si>
    <t>윤성현</t>
    <phoneticPr fontId="9" type="noConversion"/>
  </si>
  <si>
    <t>경기도 양주시 양주산성로 98-22</t>
    <phoneticPr fontId="9" type="noConversion"/>
  </si>
  <si>
    <t>뮤직게더링 기획공연시리즈 (10.31.) 영상 촬영</t>
    <phoneticPr fontId="4" type="noConversion"/>
  </si>
  <si>
    <t>2020-11-12</t>
    <phoneticPr fontId="4" type="noConversion"/>
  </si>
  <si>
    <t>㈜윌유엔터테인먼트</t>
    <phoneticPr fontId="4" type="noConversion"/>
  </si>
  <si>
    <t>임현태</t>
    <phoneticPr fontId="4" type="noConversion"/>
  </si>
  <si>
    <t>서울특별시 중구 청파로 463, 4층</t>
    <phoneticPr fontId="4" type="noConversion"/>
  </si>
  <si>
    <t>&lt;오늘도 무사히 콘서트-가을방학, 랄라스윗&gt; 음향장비 임차</t>
    <phoneticPr fontId="9" type="noConversion"/>
  </si>
  <si>
    <t>프리사운드시스템즈</t>
    <phoneticPr fontId="9" type="noConversion"/>
  </si>
  <si>
    <t>이재우</t>
    <phoneticPr fontId="9" type="noConversion"/>
  </si>
  <si>
    <t>경기도 고양시 덕양구 중앙로 78번안길 96</t>
    <phoneticPr fontId="9" type="noConversion"/>
  </si>
  <si>
    <t>부평아트센터 달누리극장 공조 베기휀 수리</t>
    <phoneticPr fontId="4" type="noConversion"/>
  </si>
  <si>
    <t>대경ARITECH</t>
    <phoneticPr fontId="4" type="noConversion"/>
  </si>
  <si>
    <t>고석훈</t>
    <phoneticPr fontId="4" type="noConversion"/>
  </si>
  <si>
    <t>경기도 김포시 양촌읍 봉수대로 1710, 마동 108호</t>
    <phoneticPr fontId="4" type="noConversion"/>
  </si>
  <si>
    <t>(재)인천광역시부평구문화재단 불용품매각</t>
    <phoneticPr fontId="9" type="noConversion"/>
  </si>
  <si>
    <t>2020-11-02</t>
    <phoneticPr fontId="9" type="noConversion"/>
  </si>
  <si>
    <t>㈜시소시스템</t>
    <phoneticPr fontId="9" type="noConversion"/>
  </si>
  <si>
    <t>박기주</t>
    <phoneticPr fontId="9" type="noConversion"/>
  </si>
  <si>
    <t>인천광역시 부평구 장제로 111</t>
    <phoneticPr fontId="9" type="noConversion"/>
  </si>
  <si>
    <t>문화도시 조성사업 공식 홈페이지 개편</t>
    <phoneticPr fontId="4" type="noConversion"/>
  </si>
  <si>
    <t>2020-11-18</t>
    <phoneticPr fontId="4" type="noConversion"/>
  </si>
  <si>
    <t>㈜도프네트웍</t>
    <phoneticPr fontId="4" type="noConversion"/>
  </si>
  <si>
    <t>장성익</t>
    <phoneticPr fontId="4" type="noConversion"/>
  </si>
  <si>
    <t>인천광역시 연수구 송도과학로 32, S동 2104호</t>
    <phoneticPr fontId="4" type="noConversion"/>
  </si>
  <si>
    <t>부평구문화재단 공연장 및 전시장 대관시스템 구축</t>
    <phoneticPr fontId="4" type="noConversion"/>
  </si>
  <si>
    <t>2020-12-11</t>
    <phoneticPr fontId="4" type="noConversion"/>
  </si>
  <si>
    <t>&lt;헛스윙밴드&gt; 음향장비 임차</t>
    <phoneticPr fontId="9" type="noConversion"/>
  </si>
  <si>
    <t>&lt;헛스윙밴드&gt; 스튜디오 임차</t>
    <phoneticPr fontId="9" type="noConversion"/>
  </si>
  <si>
    <t>2020년 부평구문화재단 일반 수의계약 내역서</t>
    <phoneticPr fontId="4" type="noConversion"/>
  </si>
  <si>
    <t>㈜랩에이</t>
    <phoneticPr fontId="9" type="noConversion"/>
  </si>
  <si>
    <t>2020-11-21</t>
    <phoneticPr fontId="9" type="noConversion"/>
  </si>
  <si>
    <t>㈜사운드플레이스</t>
    <phoneticPr fontId="9" type="noConversion"/>
  </si>
  <si>
    <t>생활문화신규동아리 정착 지원사업 동아리 발표회 영상제작</t>
    <phoneticPr fontId="4" type="noConversion"/>
  </si>
  <si>
    <t>우리동네 굴포천 요가 영상제작</t>
    <phoneticPr fontId="4" type="noConversion"/>
  </si>
  <si>
    <t>문화도시 부평 홍보 스케치 영상제작</t>
    <phoneticPr fontId="4" type="noConversion"/>
  </si>
  <si>
    <t>2020-11-13</t>
    <phoneticPr fontId="4" type="noConversion"/>
  </si>
  <si>
    <t>IR미디어</t>
    <phoneticPr fontId="4" type="noConversion"/>
  </si>
  <si>
    <t>한상교</t>
    <phoneticPr fontId="4" type="noConversion"/>
  </si>
  <si>
    <t>서울특별시 마포구 월드컵북로 481, 1동 504호</t>
    <phoneticPr fontId="4" type="noConversion"/>
  </si>
  <si>
    <t>박지영</t>
    <phoneticPr fontId="9" type="noConversion"/>
  </si>
  <si>
    <t>경기도 고양시 일산서구 고양대로 672번길 15-10</t>
    <phoneticPr fontId="9" type="noConversion"/>
  </si>
  <si>
    <t>도상우</t>
    <phoneticPr fontId="9" type="noConversion"/>
  </si>
  <si>
    <t>서울특별시 강서구 양천로 400-12, 610호</t>
    <phoneticPr fontId="9" type="noConversion"/>
  </si>
  <si>
    <t>2020-11-30</t>
    <phoneticPr fontId="4" type="noConversion"/>
  </si>
  <si>
    <t>2020년 부평구문화재단 입찰 내역서</t>
    <phoneticPr fontId="4" type="noConversion"/>
  </si>
  <si>
    <t>계약사유</t>
    <phoneticPr fontId="4" type="noConversion"/>
  </si>
  <si>
    <t>조달사업에 관한 법률 제3조</t>
    <phoneticPr fontId="9" type="noConversion"/>
  </si>
  <si>
    <t>부평아트센터 무선마이크 시스템 구매설치</t>
    <phoneticPr fontId="9" type="noConversion"/>
  </si>
  <si>
    <t>2020.10.28.</t>
    <phoneticPr fontId="9" type="noConversion"/>
  </si>
  <si>
    <t>2020.10.28</t>
    <phoneticPr fontId="9" type="noConversion"/>
  </si>
  <si>
    <t>2020.12.28</t>
    <phoneticPr fontId="9" type="noConversion"/>
  </si>
  <si>
    <t>삼아씨디에스(유)</t>
    <phoneticPr fontId="9" type="noConversion"/>
  </si>
  <si>
    <t>인준환</t>
    <phoneticPr fontId="9" type="noConversion"/>
  </si>
  <si>
    <t>서울특별시 종로구 삼일대로 457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</si>
</sst>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6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rgb="FFFF0000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9"/>
      <color theme="1"/>
      <name val="굴림"/>
      <family val="3"/>
      <charset val="129"/>
    </font>
    <font>
      <b/>
      <sz val="14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vertical="center" shrinkToFit="1"/>
    </xf>
    <xf numFmtId="41" fontId="11" fillId="2" borderId="1" xfId="2" applyFont="1" applyFill="1" applyBorder="1" applyAlignment="1">
      <alignment vertical="center" shrinkToFit="1"/>
    </xf>
    <xf numFmtId="9" fontId="12" fillId="0" borderId="1" xfId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4" fontId="5" fillId="2" borderId="0" xfId="0" applyNumberFormat="1" applyFont="1" applyFill="1" applyAlignment="1">
      <alignment horizontal="center" vertical="center" shrinkToFit="1"/>
    </xf>
    <xf numFmtId="0" fontId="11" fillId="2" borderId="0" xfId="0" applyFont="1" applyFill="1" applyAlignment="1">
      <alignment vertical="center" shrinkToFit="1"/>
    </xf>
    <xf numFmtId="0" fontId="11" fillId="2" borderId="0" xfId="0" applyFont="1" applyFill="1" applyAlignment="1">
      <alignment horizontal="center" vertical="center" shrinkToFit="1"/>
    </xf>
    <xf numFmtId="14" fontId="11" fillId="2" borderId="0" xfId="0" applyNumberFormat="1" applyFont="1" applyFill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14" fontId="5" fillId="2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14" fontId="5" fillId="2" borderId="1" xfId="0" applyNumberFormat="1" applyFont="1" applyFill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15" fillId="0" borderId="1" xfId="0" applyFont="1" applyBorder="1">
      <alignment vertical="center"/>
    </xf>
    <xf numFmtId="0" fontId="15" fillId="0" borderId="3" xfId="0" applyFont="1" applyBorder="1">
      <alignment vertical="center"/>
    </xf>
  </cellXfs>
  <cellStyles count="10">
    <cellStyle name="백분율" xfId="1" builtinId="5"/>
    <cellStyle name="백분율 2" xfId="6"/>
    <cellStyle name="쉼표 [0]" xfId="2" builtinId="6"/>
    <cellStyle name="쉼표 [0] 2" xfId="7"/>
    <cellStyle name="쉼표 [0] 3" xfId="4"/>
    <cellStyle name="쉼표 [0] 3 2" xfId="9"/>
    <cellStyle name="표준" xfId="0" builtinId="0"/>
    <cellStyle name="표준 2" xfId="5"/>
    <cellStyle name="표준 3" xfId="3"/>
    <cellStyle name="표준 3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G12" sqref="G12"/>
    </sheetView>
  </sheetViews>
  <sheetFormatPr defaultColWidth="9" defaultRowHeight="20.100000000000001" customHeight="1" x14ac:dyDescent="0.3"/>
  <cols>
    <col min="1" max="1" width="4.625" style="2" customWidth="1"/>
    <col min="2" max="2" width="32" style="2" customWidth="1"/>
    <col min="3" max="3" width="10.125" style="12" customWidth="1"/>
    <col min="4" max="5" width="9" style="12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33.125" style="2" customWidth="1"/>
    <col min="13" max="13" width="18.875" style="1" customWidth="1"/>
    <col min="14" max="16384" width="9" style="2"/>
  </cols>
  <sheetData>
    <row r="1" spans="1:14" ht="29.25" customHeight="1" x14ac:dyDescent="0.3">
      <c r="B1" s="26" t="s">
        <v>19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3" customFormat="1" ht="27" customHeight="1" x14ac:dyDescent="0.3">
      <c r="A2" s="11" t="s">
        <v>11</v>
      </c>
      <c r="B2" s="11" t="s">
        <v>0</v>
      </c>
      <c r="C2" s="16" t="s">
        <v>1</v>
      </c>
      <c r="D2" s="27" t="s">
        <v>2</v>
      </c>
      <c r="E2" s="27"/>
      <c r="F2" s="17" t="s">
        <v>15</v>
      </c>
      <c r="G2" s="17" t="s">
        <v>3</v>
      </c>
      <c r="H2" s="17" t="s">
        <v>4</v>
      </c>
      <c r="I2" s="17" t="s">
        <v>5</v>
      </c>
      <c r="J2" s="17" t="s">
        <v>6</v>
      </c>
      <c r="K2" s="17" t="s">
        <v>7</v>
      </c>
      <c r="L2" s="17" t="s">
        <v>8</v>
      </c>
      <c r="M2" s="17" t="s">
        <v>9</v>
      </c>
      <c r="N2" s="11" t="s">
        <v>10</v>
      </c>
    </row>
    <row r="3" spans="1:14" ht="24.75" customHeight="1" x14ac:dyDescent="0.3">
      <c r="A3" s="6">
        <v>1</v>
      </c>
      <c r="B3" s="19" t="s">
        <v>84</v>
      </c>
      <c r="C3" s="20">
        <v>44127</v>
      </c>
      <c r="D3" s="20">
        <v>44127</v>
      </c>
      <c r="E3" s="20">
        <v>44127</v>
      </c>
      <c r="F3" s="8">
        <v>906000</v>
      </c>
      <c r="G3" s="8">
        <v>906000</v>
      </c>
      <c r="H3" s="8">
        <v>906000</v>
      </c>
      <c r="I3" s="9">
        <f t="shared" ref="I3" si="0">IFERROR(H3/G3,"")</f>
        <v>1</v>
      </c>
      <c r="J3" s="6" t="s">
        <v>85</v>
      </c>
      <c r="K3" s="6" t="s">
        <v>86</v>
      </c>
      <c r="L3" s="7" t="s">
        <v>87</v>
      </c>
      <c r="M3" s="6" t="s">
        <v>12</v>
      </c>
      <c r="N3" s="5"/>
    </row>
  </sheetData>
  <autoFilter ref="A2:N2">
    <filterColumn colId="3" showButton="0"/>
  </autoFilter>
  <mergeCells count="2">
    <mergeCell ref="B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"/>
  <sheetViews>
    <sheetView zoomScale="85" zoomScaleNormal="85" workbookViewId="0">
      <pane xSplit="1" topLeftCell="B1" activePane="topRight" state="frozen"/>
      <selection pane="topRight" activeCell="A4" sqref="A4"/>
    </sheetView>
  </sheetViews>
  <sheetFormatPr defaultColWidth="9" defaultRowHeight="20.100000000000001" customHeight="1" x14ac:dyDescent="0.3"/>
  <cols>
    <col min="1" max="1" width="5.625" style="2" customWidth="1"/>
    <col min="2" max="2" width="47.75" style="2" customWidth="1"/>
    <col min="3" max="3" width="10.125" style="12" customWidth="1"/>
    <col min="4" max="5" width="9" style="12"/>
    <col min="6" max="7" width="12.625" style="2" customWidth="1"/>
    <col min="8" max="8" width="12" style="2" customWidth="1"/>
    <col min="9" max="9" width="9" style="1"/>
    <col min="10" max="10" width="13.5" style="1" customWidth="1"/>
    <col min="11" max="11" width="12.75" style="1" bestFit="1" customWidth="1"/>
    <col min="12" max="12" width="32.625" style="2" customWidth="1"/>
    <col min="13" max="13" width="18.875" style="1" customWidth="1"/>
    <col min="14" max="16384" width="9" style="2"/>
  </cols>
  <sheetData>
    <row r="1" spans="1:14" ht="29.25" customHeight="1" x14ac:dyDescent="0.3">
      <c r="B1" s="26" t="s">
        <v>18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3" customFormat="1" ht="24.95" customHeight="1" x14ac:dyDescent="0.3">
      <c r="A2" s="11" t="s">
        <v>11</v>
      </c>
      <c r="B2" s="11" t="s">
        <v>0</v>
      </c>
      <c r="C2" s="18" t="s">
        <v>1</v>
      </c>
      <c r="D2" s="27" t="s">
        <v>2</v>
      </c>
      <c r="E2" s="27"/>
      <c r="F2" s="17" t="s">
        <v>13</v>
      </c>
      <c r="G2" s="17" t="s">
        <v>14</v>
      </c>
      <c r="H2" s="17" t="s">
        <v>4</v>
      </c>
      <c r="I2" s="17" t="s">
        <v>5</v>
      </c>
      <c r="J2" s="17" t="s">
        <v>6</v>
      </c>
      <c r="K2" s="17" t="s">
        <v>7</v>
      </c>
      <c r="L2" s="17" t="s">
        <v>8</v>
      </c>
      <c r="M2" s="17" t="s">
        <v>9</v>
      </c>
      <c r="N2" s="11" t="s">
        <v>10</v>
      </c>
    </row>
    <row r="3" spans="1:14" ht="20.100000000000001" customHeight="1" x14ac:dyDescent="0.3">
      <c r="A3" s="6">
        <v>1</v>
      </c>
      <c r="B3" s="19" t="s">
        <v>20</v>
      </c>
      <c r="C3" s="25">
        <v>44110</v>
      </c>
      <c r="D3" s="20">
        <v>44110</v>
      </c>
      <c r="E3" s="20">
        <v>44134</v>
      </c>
      <c r="F3" s="8">
        <v>5896000</v>
      </c>
      <c r="G3" s="8">
        <v>5896000</v>
      </c>
      <c r="H3" s="8">
        <v>5896000</v>
      </c>
      <c r="I3" s="9">
        <f>IFERROR(H3/G3,"")</f>
        <v>1</v>
      </c>
      <c r="J3" s="6" t="s">
        <v>21</v>
      </c>
      <c r="K3" s="6" t="s">
        <v>22</v>
      </c>
      <c r="L3" s="6" t="s">
        <v>23</v>
      </c>
      <c r="M3" s="10" t="s">
        <v>12</v>
      </c>
      <c r="N3" s="6"/>
    </row>
  </sheetData>
  <autoFilter ref="A2:N2">
    <filterColumn colId="3" showButton="0"/>
  </autoFilter>
  <mergeCells count="2">
    <mergeCell ref="D2:E2"/>
    <mergeCell ref="B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="85" zoomScaleNormal="85" workbookViewId="0">
      <pane ySplit="2" topLeftCell="A3" activePane="bottomLeft" state="frozen"/>
      <selection pane="bottomLeft" activeCell="B25" sqref="B25"/>
    </sheetView>
  </sheetViews>
  <sheetFormatPr defaultColWidth="9" defaultRowHeight="20.100000000000001" customHeight="1" x14ac:dyDescent="0.3"/>
  <cols>
    <col min="1" max="1" width="5.625" style="13" customWidth="1"/>
    <col min="2" max="2" width="47.75" style="13" customWidth="1"/>
    <col min="3" max="3" width="10.125" style="15" customWidth="1"/>
    <col min="4" max="4" width="9.75" style="15" bestFit="1" customWidth="1"/>
    <col min="5" max="5" width="9" style="15"/>
    <col min="6" max="6" width="11.75" style="13" customWidth="1"/>
    <col min="7" max="7" width="12.625" style="13" customWidth="1"/>
    <col min="8" max="8" width="12" style="13" customWidth="1"/>
    <col min="9" max="9" width="9" style="14"/>
    <col min="10" max="10" width="14.5" style="14" customWidth="1"/>
    <col min="11" max="11" width="9" style="14"/>
    <col min="12" max="12" width="36.125" style="13" customWidth="1"/>
    <col min="13" max="13" width="18.875" style="14" customWidth="1"/>
    <col min="14" max="14" width="17.625" style="13" customWidth="1"/>
    <col min="15" max="16384" width="9" style="13"/>
  </cols>
  <sheetData>
    <row r="1" spans="1:14" s="2" customFormat="1" ht="29.25" customHeight="1" x14ac:dyDescent="0.3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3" customFormat="1" ht="24.95" customHeight="1" x14ac:dyDescent="0.3">
      <c r="A2" s="4" t="s">
        <v>11</v>
      </c>
      <c r="B2" s="4" t="s">
        <v>0</v>
      </c>
      <c r="C2" s="18" t="s">
        <v>1</v>
      </c>
      <c r="D2" s="27" t="s">
        <v>2</v>
      </c>
      <c r="E2" s="27"/>
      <c r="F2" s="17" t="s">
        <v>16</v>
      </c>
      <c r="G2" s="17" t="s">
        <v>3</v>
      </c>
      <c r="H2" s="17" t="s">
        <v>4</v>
      </c>
      <c r="I2" s="17" t="s">
        <v>5</v>
      </c>
      <c r="J2" s="17" t="s">
        <v>6</v>
      </c>
      <c r="K2" s="17" t="s">
        <v>7</v>
      </c>
      <c r="L2" s="17" t="s">
        <v>8</v>
      </c>
      <c r="M2" s="17" t="s">
        <v>9</v>
      </c>
      <c r="N2" s="17" t="s">
        <v>10</v>
      </c>
    </row>
    <row r="3" spans="1:14" s="2" customFormat="1" ht="20.100000000000001" customHeight="1" x14ac:dyDescent="0.3">
      <c r="A3" s="6">
        <v>1</v>
      </c>
      <c r="B3" s="7" t="s">
        <v>27</v>
      </c>
      <c r="C3" s="20">
        <v>44109</v>
      </c>
      <c r="D3" s="20">
        <v>44114</v>
      </c>
      <c r="E3" s="21" t="s">
        <v>28</v>
      </c>
      <c r="F3" s="8">
        <v>4000000</v>
      </c>
      <c r="G3" s="8">
        <v>4000000</v>
      </c>
      <c r="H3" s="8">
        <v>4000000</v>
      </c>
      <c r="I3" s="9">
        <f>IFERROR(H3/G3,"")</f>
        <v>1</v>
      </c>
      <c r="J3" s="6" t="s">
        <v>29</v>
      </c>
      <c r="K3" s="6" t="s">
        <v>39</v>
      </c>
      <c r="L3" s="6" t="s">
        <v>38</v>
      </c>
      <c r="M3" s="10" t="s">
        <v>12</v>
      </c>
      <c r="N3" s="6"/>
    </row>
    <row r="4" spans="1:14" s="2" customFormat="1" ht="20.100000000000001" customHeight="1" x14ac:dyDescent="0.3">
      <c r="A4" s="6">
        <v>2</v>
      </c>
      <c r="B4" s="19" t="s">
        <v>24</v>
      </c>
      <c r="C4" s="20">
        <v>44110</v>
      </c>
      <c r="D4" s="20">
        <v>44110</v>
      </c>
      <c r="E4" s="21" t="s">
        <v>25</v>
      </c>
      <c r="F4" s="8">
        <v>7500000</v>
      </c>
      <c r="G4" s="8">
        <v>7500000</v>
      </c>
      <c r="H4" s="8">
        <v>7500000</v>
      </c>
      <c r="I4" s="9">
        <f t="shared" ref="I4:I17" si="0">IFERROR(H4/G4,"")</f>
        <v>1</v>
      </c>
      <c r="J4" s="23" t="s">
        <v>26</v>
      </c>
      <c r="K4" s="6" t="s">
        <v>40</v>
      </c>
      <c r="L4" s="6" t="s">
        <v>41</v>
      </c>
      <c r="M4" s="10" t="s">
        <v>12</v>
      </c>
      <c r="N4" s="6"/>
    </row>
    <row r="5" spans="1:14" s="2" customFormat="1" ht="20.100000000000001" customHeight="1" x14ac:dyDescent="0.3">
      <c r="A5" s="6">
        <v>3</v>
      </c>
      <c r="B5" s="19" t="s">
        <v>30</v>
      </c>
      <c r="C5" s="20">
        <v>44111</v>
      </c>
      <c r="D5" s="20">
        <v>44111</v>
      </c>
      <c r="E5" s="21" t="s">
        <v>31</v>
      </c>
      <c r="F5" s="8">
        <v>10000000</v>
      </c>
      <c r="G5" s="8">
        <v>10000000</v>
      </c>
      <c r="H5" s="8">
        <v>10000000</v>
      </c>
      <c r="I5" s="9">
        <f t="shared" si="0"/>
        <v>1</v>
      </c>
      <c r="J5" s="6" t="s">
        <v>32</v>
      </c>
      <c r="K5" s="6" t="s">
        <v>33</v>
      </c>
      <c r="L5" s="6" t="s">
        <v>42</v>
      </c>
      <c r="M5" s="10" t="s">
        <v>12</v>
      </c>
      <c r="N5" s="6"/>
    </row>
    <row r="6" spans="1:14" s="2" customFormat="1" ht="20.100000000000001" customHeight="1" x14ac:dyDescent="0.3">
      <c r="A6" s="6">
        <v>4</v>
      </c>
      <c r="B6" s="19" t="s">
        <v>34</v>
      </c>
      <c r="C6" s="20">
        <v>44112</v>
      </c>
      <c r="D6" s="20">
        <v>44112</v>
      </c>
      <c r="E6" s="21" t="s">
        <v>35</v>
      </c>
      <c r="F6" s="8">
        <v>5500000</v>
      </c>
      <c r="G6" s="8">
        <v>5500000</v>
      </c>
      <c r="H6" s="8">
        <v>5500000</v>
      </c>
      <c r="I6" s="9">
        <f t="shared" si="0"/>
        <v>1</v>
      </c>
      <c r="J6" s="6" t="s">
        <v>32</v>
      </c>
      <c r="K6" s="6" t="s">
        <v>33</v>
      </c>
      <c r="L6" s="6" t="s">
        <v>42</v>
      </c>
      <c r="M6" s="10" t="s">
        <v>12</v>
      </c>
      <c r="N6" s="6"/>
    </row>
    <row r="7" spans="1:14" ht="20.100000000000001" customHeight="1" x14ac:dyDescent="0.3">
      <c r="A7" s="6">
        <v>5</v>
      </c>
      <c r="B7" s="24" t="s">
        <v>36</v>
      </c>
      <c r="C7" s="20">
        <v>44110</v>
      </c>
      <c r="D7" s="20">
        <v>44110</v>
      </c>
      <c r="E7" s="21" t="s">
        <v>25</v>
      </c>
      <c r="F7" s="8">
        <v>3894000</v>
      </c>
      <c r="G7" s="8">
        <v>3894000</v>
      </c>
      <c r="H7" s="8">
        <v>3894000</v>
      </c>
      <c r="I7" s="9">
        <f t="shared" si="0"/>
        <v>1</v>
      </c>
      <c r="J7" s="6" t="s">
        <v>37</v>
      </c>
      <c r="K7" s="6" t="s">
        <v>43</v>
      </c>
      <c r="L7" s="6" t="s">
        <v>44</v>
      </c>
      <c r="M7" s="10" t="s">
        <v>12</v>
      </c>
      <c r="N7" s="6"/>
    </row>
    <row r="8" spans="1:14" ht="20.100000000000001" customHeight="1" x14ac:dyDescent="0.3">
      <c r="A8" s="6">
        <v>6</v>
      </c>
      <c r="B8" s="19" t="s">
        <v>59</v>
      </c>
      <c r="C8" s="20">
        <v>44125</v>
      </c>
      <c r="D8" s="20">
        <v>44125</v>
      </c>
      <c r="E8" s="21" t="s">
        <v>60</v>
      </c>
      <c r="F8" s="8">
        <v>385000</v>
      </c>
      <c r="G8" s="8">
        <v>385000</v>
      </c>
      <c r="H8" s="8">
        <v>385000</v>
      </c>
      <c r="I8" s="9">
        <f t="shared" si="0"/>
        <v>1</v>
      </c>
      <c r="J8" s="6" t="s">
        <v>61</v>
      </c>
      <c r="K8" s="6" t="s">
        <v>63</v>
      </c>
      <c r="L8" s="6" t="s">
        <v>62</v>
      </c>
      <c r="M8" s="10" t="s">
        <v>12</v>
      </c>
      <c r="N8" s="6"/>
    </row>
    <row r="9" spans="1:14" ht="20.100000000000001" customHeight="1" x14ac:dyDescent="0.3">
      <c r="A9" s="6">
        <v>7</v>
      </c>
      <c r="B9" s="19" t="s">
        <v>64</v>
      </c>
      <c r="C9" s="20">
        <v>44119</v>
      </c>
      <c r="D9" s="20">
        <v>44119</v>
      </c>
      <c r="E9" s="21" t="s">
        <v>65</v>
      </c>
      <c r="F9" s="8">
        <v>14740000</v>
      </c>
      <c r="G9" s="8">
        <v>14740000</v>
      </c>
      <c r="H9" s="8">
        <v>14740000</v>
      </c>
      <c r="I9" s="9">
        <f t="shared" si="0"/>
        <v>1</v>
      </c>
      <c r="J9" s="6" t="s">
        <v>66</v>
      </c>
      <c r="K9" s="6" t="s">
        <v>67</v>
      </c>
      <c r="L9" s="6" t="s">
        <v>68</v>
      </c>
      <c r="M9" s="10" t="s">
        <v>12</v>
      </c>
      <c r="N9" s="6"/>
    </row>
    <row r="10" spans="1:14" ht="20.100000000000001" customHeight="1" x14ac:dyDescent="0.3">
      <c r="A10" s="6">
        <v>8</v>
      </c>
      <c r="B10" s="19" t="s">
        <v>69</v>
      </c>
      <c r="C10" s="20">
        <v>44123</v>
      </c>
      <c r="D10" s="20">
        <v>44123</v>
      </c>
      <c r="E10" s="21" t="s">
        <v>65</v>
      </c>
      <c r="F10" s="8">
        <v>4455000</v>
      </c>
      <c r="G10" s="8">
        <v>4455000</v>
      </c>
      <c r="H10" s="8">
        <v>4455000</v>
      </c>
      <c r="I10" s="9">
        <f t="shared" si="0"/>
        <v>1</v>
      </c>
      <c r="J10" s="6" t="s">
        <v>66</v>
      </c>
      <c r="K10" s="6" t="s">
        <v>67</v>
      </c>
      <c r="L10" s="6" t="s">
        <v>68</v>
      </c>
      <c r="M10" s="10" t="s">
        <v>12</v>
      </c>
      <c r="N10" s="6"/>
    </row>
    <row r="11" spans="1:14" ht="20.100000000000001" customHeight="1" x14ac:dyDescent="0.3">
      <c r="A11" s="6">
        <v>9</v>
      </c>
      <c r="B11" s="19" t="s">
        <v>75</v>
      </c>
      <c r="C11" s="20">
        <v>44126</v>
      </c>
      <c r="D11" s="20">
        <v>44135</v>
      </c>
      <c r="E11" s="21" t="s">
        <v>76</v>
      </c>
      <c r="F11" s="8">
        <v>1500000</v>
      </c>
      <c r="G11" s="8">
        <v>1500000</v>
      </c>
      <c r="H11" s="8">
        <v>1500000</v>
      </c>
      <c r="I11" s="9">
        <f t="shared" si="0"/>
        <v>1</v>
      </c>
      <c r="J11" s="6" t="s">
        <v>77</v>
      </c>
      <c r="K11" s="6" t="s">
        <v>78</v>
      </c>
      <c r="L11" s="6" t="s">
        <v>79</v>
      </c>
      <c r="M11" s="10" t="s">
        <v>12</v>
      </c>
      <c r="N11" s="6"/>
    </row>
    <row r="12" spans="1:14" ht="20.100000000000001" customHeight="1" x14ac:dyDescent="0.3">
      <c r="A12" s="6">
        <v>10</v>
      </c>
      <c r="B12" s="19" t="s">
        <v>93</v>
      </c>
      <c r="C12" s="20">
        <v>44126</v>
      </c>
      <c r="D12" s="20">
        <v>44126</v>
      </c>
      <c r="E12" s="21" t="s">
        <v>94</v>
      </c>
      <c r="F12" s="8">
        <v>5000000</v>
      </c>
      <c r="G12" s="8">
        <v>5000000</v>
      </c>
      <c r="H12" s="8">
        <v>5000000</v>
      </c>
      <c r="I12" s="9">
        <f t="shared" si="0"/>
        <v>1</v>
      </c>
      <c r="J12" s="6" t="s">
        <v>95</v>
      </c>
      <c r="K12" s="6" t="s">
        <v>96</v>
      </c>
      <c r="L12" s="6" t="s">
        <v>97</v>
      </c>
      <c r="M12" s="10" t="s">
        <v>12</v>
      </c>
      <c r="N12" s="6"/>
    </row>
    <row r="13" spans="1:14" ht="20.100000000000001" customHeight="1" x14ac:dyDescent="0.3">
      <c r="A13" s="6">
        <v>11</v>
      </c>
      <c r="B13" s="19" t="s">
        <v>98</v>
      </c>
      <c r="C13" s="20">
        <v>44126</v>
      </c>
      <c r="D13" s="20">
        <v>44126</v>
      </c>
      <c r="E13" s="21" t="s">
        <v>99</v>
      </c>
      <c r="F13" s="8">
        <v>9429000</v>
      </c>
      <c r="G13" s="8">
        <v>9429000</v>
      </c>
      <c r="H13" s="8">
        <v>9429000</v>
      </c>
      <c r="I13" s="9">
        <f t="shared" si="0"/>
        <v>1</v>
      </c>
      <c r="J13" s="6" t="s">
        <v>95</v>
      </c>
      <c r="K13" s="6" t="s">
        <v>96</v>
      </c>
      <c r="L13" s="6" t="s">
        <v>97</v>
      </c>
      <c r="M13" s="10" t="s">
        <v>12</v>
      </c>
      <c r="N13" s="6"/>
    </row>
    <row r="14" spans="1:14" ht="20.100000000000001" customHeight="1" x14ac:dyDescent="0.3">
      <c r="A14" s="6">
        <v>12</v>
      </c>
      <c r="B14" s="19" t="s">
        <v>106</v>
      </c>
      <c r="C14" s="20">
        <v>44127</v>
      </c>
      <c r="D14" s="20">
        <v>44129</v>
      </c>
      <c r="E14" s="21" t="s">
        <v>109</v>
      </c>
      <c r="F14" s="8">
        <v>2500000</v>
      </c>
      <c r="G14" s="8">
        <v>2500000</v>
      </c>
      <c r="H14" s="8">
        <v>2500000</v>
      </c>
      <c r="I14" s="9">
        <f t="shared" si="0"/>
        <v>1</v>
      </c>
      <c r="J14" s="6" t="s">
        <v>110</v>
      </c>
      <c r="K14" s="6" t="s">
        <v>111</v>
      </c>
      <c r="L14" s="6" t="s">
        <v>112</v>
      </c>
      <c r="M14" s="10" t="s">
        <v>12</v>
      </c>
      <c r="N14" s="6"/>
    </row>
    <row r="15" spans="1:14" ht="20.100000000000001" customHeight="1" x14ac:dyDescent="0.3">
      <c r="A15" s="6">
        <v>13</v>
      </c>
      <c r="B15" s="19" t="s">
        <v>107</v>
      </c>
      <c r="C15" s="20">
        <v>44130</v>
      </c>
      <c r="D15" s="20">
        <v>44130</v>
      </c>
      <c r="E15" s="21" t="s">
        <v>109</v>
      </c>
      <c r="F15" s="8">
        <v>3300000</v>
      </c>
      <c r="G15" s="8">
        <v>3300000</v>
      </c>
      <c r="H15" s="8">
        <v>3300000</v>
      </c>
      <c r="I15" s="9">
        <f t="shared" si="0"/>
        <v>1</v>
      </c>
      <c r="J15" s="6" t="s">
        <v>110</v>
      </c>
      <c r="K15" s="6" t="s">
        <v>111</v>
      </c>
      <c r="L15" s="6" t="s">
        <v>112</v>
      </c>
      <c r="M15" s="10" t="s">
        <v>12</v>
      </c>
      <c r="N15" s="6"/>
    </row>
    <row r="16" spans="1:14" ht="20.100000000000001" customHeight="1" x14ac:dyDescent="0.3">
      <c r="A16" s="6">
        <v>14</v>
      </c>
      <c r="B16" s="19" t="s">
        <v>108</v>
      </c>
      <c r="C16" s="20">
        <v>44120</v>
      </c>
      <c r="D16" s="20">
        <v>44120</v>
      </c>
      <c r="E16" s="21" t="s">
        <v>109</v>
      </c>
      <c r="F16" s="8">
        <v>2500000</v>
      </c>
      <c r="G16" s="8">
        <v>2500000</v>
      </c>
      <c r="H16" s="8">
        <v>2500000</v>
      </c>
      <c r="I16" s="9">
        <f t="shared" si="0"/>
        <v>1</v>
      </c>
      <c r="J16" s="6" t="s">
        <v>110</v>
      </c>
      <c r="K16" s="6" t="s">
        <v>111</v>
      </c>
      <c r="L16" s="6" t="s">
        <v>112</v>
      </c>
      <c r="M16" s="10" t="s">
        <v>12</v>
      </c>
      <c r="N16" s="6"/>
    </row>
    <row r="17" spans="1:14" ht="20.100000000000001" customHeight="1" x14ac:dyDescent="0.3">
      <c r="A17" s="6">
        <v>15</v>
      </c>
      <c r="B17" s="7" t="s">
        <v>27</v>
      </c>
      <c r="C17" s="20">
        <v>44132</v>
      </c>
      <c r="D17" s="20">
        <v>44136</v>
      </c>
      <c r="E17" s="21" t="s">
        <v>117</v>
      </c>
      <c r="F17" s="8">
        <v>4400000</v>
      </c>
      <c r="G17" s="8">
        <v>4400000</v>
      </c>
      <c r="H17" s="8">
        <v>4400000</v>
      </c>
      <c r="I17" s="9">
        <f t="shared" si="0"/>
        <v>1</v>
      </c>
      <c r="J17" s="6" t="s">
        <v>29</v>
      </c>
      <c r="K17" s="6" t="s">
        <v>39</v>
      </c>
      <c r="L17" s="6" t="s">
        <v>38</v>
      </c>
      <c r="M17" s="10" t="s">
        <v>12</v>
      </c>
      <c r="N17" s="6"/>
    </row>
  </sheetData>
  <autoFilter ref="A2:N2">
    <filterColumn colId="3" showButton="0"/>
  </autoFilter>
  <mergeCells count="2">
    <mergeCell ref="D2:E2"/>
    <mergeCell ref="A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zoomScale="85" zoomScaleNormal="85" workbookViewId="0">
      <pane ySplit="2" topLeftCell="A3" activePane="bottomLeft" state="frozen"/>
      <selection pane="bottomLeft" activeCell="C22" sqref="C22"/>
    </sheetView>
  </sheetViews>
  <sheetFormatPr defaultColWidth="9" defaultRowHeight="20.100000000000001" customHeight="1" x14ac:dyDescent="0.3"/>
  <cols>
    <col min="1" max="1" width="5.625" style="13" customWidth="1"/>
    <col min="2" max="2" width="47.75" style="13" customWidth="1"/>
    <col min="3" max="3" width="10.125" style="15" customWidth="1"/>
    <col min="4" max="4" width="9.75" style="15" bestFit="1" customWidth="1"/>
    <col min="5" max="5" width="9" style="15"/>
    <col min="6" max="6" width="11.75" style="13" customWidth="1"/>
    <col min="7" max="7" width="12.625" style="13" customWidth="1"/>
    <col min="8" max="8" width="12" style="13" customWidth="1"/>
    <col min="9" max="9" width="9" style="14"/>
    <col min="10" max="10" width="14.5" style="14" customWidth="1"/>
    <col min="11" max="11" width="9" style="14"/>
    <col min="12" max="12" width="36.125" style="13" customWidth="1"/>
    <col min="13" max="13" width="18.875" style="14" customWidth="1"/>
    <col min="14" max="14" width="17.625" style="13" customWidth="1"/>
    <col min="15" max="16384" width="9" style="13"/>
  </cols>
  <sheetData>
    <row r="1" spans="1:14" s="2" customFormat="1" ht="29.25" customHeight="1" x14ac:dyDescent="0.3">
      <c r="A1" s="26" t="s">
        <v>102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3" customFormat="1" ht="24.95" customHeight="1" x14ac:dyDescent="0.3">
      <c r="A2" s="11" t="s">
        <v>11</v>
      </c>
      <c r="B2" s="11" t="s">
        <v>0</v>
      </c>
      <c r="C2" s="22" t="s">
        <v>1</v>
      </c>
      <c r="D2" s="27" t="s">
        <v>2</v>
      </c>
      <c r="E2" s="27"/>
      <c r="F2" s="17" t="s">
        <v>15</v>
      </c>
      <c r="G2" s="17" t="s">
        <v>3</v>
      </c>
      <c r="H2" s="17" t="s">
        <v>4</v>
      </c>
      <c r="I2" s="17" t="s">
        <v>5</v>
      </c>
      <c r="J2" s="17" t="s">
        <v>6</v>
      </c>
      <c r="K2" s="17" t="s">
        <v>7</v>
      </c>
      <c r="L2" s="17" t="s">
        <v>8</v>
      </c>
      <c r="M2" s="17" t="s">
        <v>9</v>
      </c>
      <c r="N2" s="17" t="s">
        <v>10</v>
      </c>
    </row>
    <row r="3" spans="1:14" s="2" customFormat="1" ht="20.100000000000001" customHeight="1" x14ac:dyDescent="0.3">
      <c r="A3" s="6">
        <v>2</v>
      </c>
      <c r="B3" s="19" t="s">
        <v>45</v>
      </c>
      <c r="C3" s="20">
        <v>44118</v>
      </c>
      <c r="D3" s="20">
        <v>44121</v>
      </c>
      <c r="E3" s="21" t="s">
        <v>46</v>
      </c>
      <c r="F3" s="8">
        <v>1400000</v>
      </c>
      <c r="G3" s="8">
        <v>1400000</v>
      </c>
      <c r="H3" s="8">
        <v>1400000</v>
      </c>
      <c r="I3" s="9">
        <f>IFERROR(H3/G3,"")</f>
        <v>1</v>
      </c>
      <c r="J3" s="6" t="s">
        <v>48</v>
      </c>
      <c r="K3" s="6" t="s">
        <v>50</v>
      </c>
      <c r="L3" s="6" t="s">
        <v>52</v>
      </c>
      <c r="M3" s="10" t="s">
        <v>12</v>
      </c>
      <c r="N3" s="6"/>
    </row>
    <row r="4" spans="1:14" s="2" customFormat="1" ht="20.100000000000001" customHeight="1" x14ac:dyDescent="0.3">
      <c r="A4" s="6">
        <v>1</v>
      </c>
      <c r="B4" s="19" t="s">
        <v>47</v>
      </c>
      <c r="C4" s="20">
        <v>44119</v>
      </c>
      <c r="D4" s="20">
        <v>44119</v>
      </c>
      <c r="E4" s="21" t="s">
        <v>46</v>
      </c>
      <c r="F4" s="8">
        <v>1452000</v>
      </c>
      <c r="G4" s="8">
        <v>1452000</v>
      </c>
      <c r="H4" s="8">
        <v>1452000</v>
      </c>
      <c r="I4" s="9">
        <f t="shared" ref="I4:I10" si="0">IFERROR(H4/G4,"")</f>
        <v>1</v>
      </c>
      <c r="J4" s="23" t="s">
        <v>49</v>
      </c>
      <c r="K4" s="6" t="s">
        <v>51</v>
      </c>
      <c r="L4" s="6" t="s">
        <v>53</v>
      </c>
      <c r="M4" s="10" t="s">
        <v>12</v>
      </c>
      <c r="N4" s="6"/>
    </row>
    <row r="5" spans="1:14" s="2" customFormat="1" ht="20.100000000000001" customHeight="1" x14ac:dyDescent="0.3">
      <c r="A5" s="6">
        <v>3</v>
      </c>
      <c r="B5" s="19" t="s">
        <v>54</v>
      </c>
      <c r="C5" s="20">
        <v>44120</v>
      </c>
      <c r="D5" s="20">
        <v>44123</v>
      </c>
      <c r="E5" s="21" t="s">
        <v>55</v>
      </c>
      <c r="F5" s="8">
        <v>1600000</v>
      </c>
      <c r="G5" s="8">
        <v>1600000</v>
      </c>
      <c r="H5" s="8">
        <v>1600000</v>
      </c>
      <c r="I5" s="9">
        <f t="shared" si="0"/>
        <v>1</v>
      </c>
      <c r="J5" s="6" t="s">
        <v>56</v>
      </c>
      <c r="K5" s="6" t="s">
        <v>57</v>
      </c>
      <c r="L5" s="6" t="s">
        <v>58</v>
      </c>
      <c r="M5" s="10" t="s">
        <v>12</v>
      </c>
      <c r="N5" s="6"/>
    </row>
    <row r="6" spans="1:14" s="2" customFormat="1" ht="20.100000000000001" customHeight="1" x14ac:dyDescent="0.3">
      <c r="A6" s="6">
        <v>4</v>
      </c>
      <c r="B6" s="19" t="s">
        <v>70</v>
      </c>
      <c r="C6" s="20">
        <v>44124</v>
      </c>
      <c r="D6" s="20">
        <v>44127</v>
      </c>
      <c r="E6" s="21" t="s">
        <v>71</v>
      </c>
      <c r="F6" s="8">
        <v>6360000</v>
      </c>
      <c r="G6" s="8">
        <v>6360000</v>
      </c>
      <c r="H6" s="8">
        <v>6360000</v>
      </c>
      <c r="I6" s="9">
        <f t="shared" si="0"/>
        <v>1</v>
      </c>
      <c r="J6" s="6" t="s">
        <v>72</v>
      </c>
      <c r="K6" s="6" t="s">
        <v>73</v>
      </c>
      <c r="L6" s="6" t="s">
        <v>74</v>
      </c>
      <c r="M6" s="10" t="s">
        <v>12</v>
      </c>
      <c r="N6" s="6"/>
    </row>
    <row r="7" spans="1:14" ht="20.100000000000001" customHeight="1" x14ac:dyDescent="0.3">
      <c r="A7" s="6">
        <v>5</v>
      </c>
      <c r="B7" s="24" t="s">
        <v>80</v>
      </c>
      <c r="C7" s="20">
        <v>44126</v>
      </c>
      <c r="D7" s="20">
        <v>44132</v>
      </c>
      <c r="E7" s="20">
        <v>44132</v>
      </c>
      <c r="F7" s="8">
        <v>910000</v>
      </c>
      <c r="G7" s="8">
        <v>910000</v>
      </c>
      <c r="H7" s="8">
        <v>910000</v>
      </c>
      <c r="I7" s="9">
        <f t="shared" si="0"/>
        <v>1</v>
      </c>
      <c r="J7" s="6" t="s">
        <v>81</v>
      </c>
      <c r="K7" s="6" t="s">
        <v>82</v>
      </c>
      <c r="L7" s="6" t="s">
        <v>83</v>
      </c>
      <c r="M7" s="10" t="s">
        <v>12</v>
      </c>
      <c r="N7" s="6"/>
    </row>
    <row r="8" spans="1:14" ht="20.100000000000001" customHeight="1" x14ac:dyDescent="0.3">
      <c r="A8" s="6">
        <v>6</v>
      </c>
      <c r="B8" s="19" t="s">
        <v>88</v>
      </c>
      <c r="C8" s="20">
        <v>44127</v>
      </c>
      <c r="D8" s="20">
        <v>44127</v>
      </c>
      <c r="E8" s="21" t="s">
        <v>89</v>
      </c>
      <c r="F8" s="8">
        <v>560000</v>
      </c>
      <c r="G8" s="8">
        <v>560000</v>
      </c>
      <c r="H8" s="8">
        <v>560000</v>
      </c>
      <c r="I8" s="9">
        <f t="shared" si="0"/>
        <v>1</v>
      </c>
      <c r="J8" s="6" t="s">
        <v>90</v>
      </c>
      <c r="K8" s="6" t="s">
        <v>91</v>
      </c>
      <c r="L8" s="6" t="s">
        <v>92</v>
      </c>
      <c r="M8" s="10" t="s">
        <v>12</v>
      </c>
      <c r="N8" s="6"/>
    </row>
    <row r="9" spans="1:14" ht="20.100000000000001" customHeight="1" x14ac:dyDescent="0.3">
      <c r="A9" s="6">
        <v>7</v>
      </c>
      <c r="B9" s="19" t="s">
        <v>100</v>
      </c>
      <c r="C9" s="20">
        <v>44131</v>
      </c>
      <c r="D9" s="20">
        <v>44134</v>
      </c>
      <c r="E9" s="21" t="s">
        <v>104</v>
      </c>
      <c r="F9" s="8">
        <v>3000000</v>
      </c>
      <c r="G9" s="8">
        <v>3000000</v>
      </c>
      <c r="H9" s="8">
        <v>3000000</v>
      </c>
      <c r="I9" s="9">
        <f t="shared" si="0"/>
        <v>1</v>
      </c>
      <c r="J9" s="6" t="s">
        <v>105</v>
      </c>
      <c r="K9" s="6" t="s">
        <v>115</v>
      </c>
      <c r="L9" s="6" t="s">
        <v>116</v>
      </c>
      <c r="M9" s="10" t="s">
        <v>12</v>
      </c>
      <c r="N9" s="6"/>
    </row>
    <row r="10" spans="1:14" ht="20.100000000000001" customHeight="1" x14ac:dyDescent="0.3">
      <c r="A10" s="6">
        <v>8</v>
      </c>
      <c r="B10" s="19" t="s">
        <v>101</v>
      </c>
      <c r="C10" s="20">
        <v>44109</v>
      </c>
      <c r="D10" s="20">
        <v>44109</v>
      </c>
      <c r="E10" s="20">
        <v>44109</v>
      </c>
      <c r="F10" s="8">
        <v>1650000</v>
      </c>
      <c r="G10" s="8">
        <v>1650000</v>
      </c>
      <c r="H10" s="8">
        <v>1650000</v>
      </c>
      <c r="I10" s="9">
        <f t="shared" si="0"/>
        <v>1</v>
      </c>
      <c r="J10" s="6" t="s">
        <v>103</v>
      </c>
      <c r="K10" s="6" t="s">
        <v>113</v>
      </c>
      <c r="L10" s="6" t="s">
        <v>114</v>
      </c>
      <c r="M10" s="10" t="s">
        <v>12</v>
      </c>
      <c r="N10" s="6"/>
    </row>
  </sheetData>
  <autoFilter ref="A2:N2">
    <filterColumn colId="3" showButton="0"/>
  </autoFilter>
  <mergeCells count="2">
    <mergeCell ref="A1:N1"/>
    <mergeCell ref="D2:E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"/>
  <sheetViews>
    <sheetView workbookViewId="0">
      <selection activeCell="G17" sqref="G17"/>
    </sheetView>
  </sheetViews>
  <sheetFormatPr defaultColWidth="9" defaultRowHeight="20.100000000000001" customHeight="1" x14ac:dyDescent="0.3"/>
  <cols>
    <col min="1" max="1" width="5.625" style="13" customWidth="1"/>
    <col min="2" max="2" width="47.75" style="13" customWidth="1"/>
    <col min="3" max="3" width="10.125" style="13" customWidth="1"/>
    <col min="4" max="5" width="9" style="13"/>
    <col min="6" max="6" width="12.875" style="13" bestFit="1" customWidth="1"/>
    <col min="7" max="7" width="12.625" style="13" customWidth="1"/>
    <col min="8" max="8" width="12" style="13" customWidth="1"/>
    <col min="9" max="9" width="9" style="14"/>
    <col min="10" max="10" width="13.5" style="14" customWidth="1"/>
    <col min="11" max="11" width="9" style="14"/>
    <col min="12" max="12" width="36.125" style="13" customWidth="1"/>
    <col min="13" max="13" width="21.375" style="14" customWidth="1"/>
    <col min="14" max="14" width="10.5" style="13" bestFit="1" customWidth="1"/>
    <col min="15" max="16384" width="9" style="13"/>
  </cols>
  <sheetData>
    <row r="1" spans="1:14" ht="29.25" customHeight="1" x14ac:dyDescent="0.3">
      <c r="A1" s="28" t="s">
        <v>118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s="31" customFormat="1" ht="24.95" customHeight="1" x14ac:dyDescent="0.3">
      <c r="A2" s="29" t="s">
        <v>11</v>
      </c>
      <c r="B2" s="29" t="s">
        <v>0</v>
      </c>
      <c r="C2" s="29" t="s">
        <v>1</v>
      </c>
      <c r="D2" s="30" t="s">
        <v>2</v>
      </c>
      <c r="E2" s="30"/>
      <c r="F2" s="29" t="s">
        <v>15</v>
      </c>
      <c r="G2" s="29" t="s">
        <v>3</v>
      </c>
      <c r="H2" s="29" t="s">
        <v>4</v>
      </c>
      <c r="I2" s="29" t="s">
        <v>5</v>
      </c>
      <c r="J2" s="29" t="s">
        <v>6</v>
      </c>
      <c r="K2" s="29" t="s">
        <v>7</v>
      </c>
      <c r="L2" s="29" t="s">
        <v>8</v>
      </c>
      <c r="M2" s="29" t="s">
        <v>119</v>
      </c>
      <c r="N2" s="29" t="s">
        <v>10</v>
      </c>
    </row>
    <row r="3" spans="1:14" ht="20.100000000000001" customHeight="1" x14ac:dyDescent="0.3">
      <c r="A3" s="10">
        <v>1</v>
      </c>
      <c r="B3" s="32" t="s">
        <v>121</v>
      </c>
      <c r="C3" s="33" t="s">
        <v>122</v>
      </c>
      <c r="D3" s="33" t="s">
        <v>123</v>
      </c>
      <c r="E3" s="33" t="s">
        <v>124</v>
      </c>
      <c r="F3" s="8">
        <v>132000000</v>
      </c>
      <c r="G3" s="8">
        <v>125590000</v>
      </c>
      <c r="H3" s="8">
        <v>125590000</v>
      </c>
      <c r="I3" s="9">
        <f>H3/F3</f>
        <v>0.95143939393939392</v>
      </c>
      <c r="J3" s="6" t="s">
        <v>125</v>
      </c>
      <c r="K3" s="6" t="s">
        <v>126</v>
      </c>
      <c r="L3" s="7" t="s">
        <v>127</v>
      </c>
      <c r="M3" s="10" t="s">
        <v>120</v>
      </c>
      <c r="N3" s="7"/>
    </row>
  </sheetData>
  <mergeCells count="2">
    <mergeCell ref="A1:N1"/>
    <mergeCell ref="D2:E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공사</vt:lpstr>
      <vt:lpstr>물품</vt:lpstr>
      <vt:lpstr>용역</vt:lpstr>
      <vt:lpstr>일반</vt:lpstr>
      <vt:lpstr>입찰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jhy</cp:lastModifiedBy>
  <cp:lastPrinted>2018-04-23T07:40:27Z</cp:lastPrinted>
  <dcterms:created xsi:type="dcterms:W3CDTF">2014-03-10T00:21:29Z</dcterms:created>
  <dcterms:modified xsi:type="dcterms:W3CDTF">2020-11-02T00:19:48Z</dcterms:modified>
</cp:coreProperties>
</file>