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년\재단_계약\"/>
    </mc:Choice>
  </mc:AlternateContent>
  <bookViews>
    <workbookView xWindow="0" yWindow="0" windowWidth="28800" windowHeight="11925" activeTab="3"/>
  </bookViews>
  <sheets>
    <sheet name="물품" sheetId="4" r:id="rId1"/>
    <sheet name="공사" sheetId="1" r:id="rId2"/>
    <sheet name="용역" sheetId="5" r:id="rId3"/>
    <sheet name="일반" sheetId="7" r:id="rId4"/>
  </sheets>
  <definedNames>
    <definedName name="_xlnm._FilterDatabase" localSheetId="1" hidden="1">공사!$A$2:$N$2</definedName>
    <definedName name="_xlnm._FilterDatabase" localSheetId="0" hidden="1">물품!$A$2:$N$2</definedName>
    <definedName name="_xlnm._FilterDatabase" localSheetId="2" hidden="1">용역!$A$2:$N$2</definedName>
    <definedName name="_xlnm._FilterDatabase" localSheetId="3" hidden="1">일반!$A$2:$N$2</definedName>
    <definedName name="_xlnm.Print_Area" localSheetId="1">공사!#REF!</definedName>
  </definedNames>
  <calcPr calcId="162913"/>
</workbook>
</file>

<file path=xl/calcChain.xml><?xml version="1.0" encoding="utf-8"?>
<calcChain xmlns="http://schemas.openxmlformats.org/spreadsheetml/2006/main">
  <c r="I6" i="4" l="1"/>
  <c r="I7" i="4"/>
  <c r="I8" i="4"/>
  <c r="I9" i="4"/>
  <c r="I10" i="4"/>
  <c r="I11" i="4"/>
  <c r="I5" i="4" l="1"/>
  <c r="I4" i="4"/>
  <c r="I4" i="1"/>
  <c r="I4" i="7" l="1"/>
  <c r="I3" i="7"/>
  <c r="I7" i="5" l="1"/>
  <c r="I6" i="5" l="1"/>
  <c r="I3" i="1" l="1"/>
  <c r="I3" i="5" l="1"/>
  <c r="I3" i="4"/>
  <c r="I4" i="5" l="1"/>
  <c r="I5" i="5" l="1"/>
</calcChain>
</file>

<file path=xl/sharedStrings.xml><?xml version="1.0" encoding="utf-8"?>
<sst xmlns="http://schemas.openxmlformats.org/spreadsheetml/2006/main" count="152" uniqueCount="86">
  <si>
    <t>사업명</t>
    <phoneticPr fontId="4" type="noConversion"/>
  </si>
  <si>
    <t>계약일자</t>
    <phoneticPr fontId="4" type="noConversion"/>
  </si>
  <si>
    <t>계약기간</t>
    <phoneticPr fontId="4" type="noConversion"/>
  </si>
  <si>
    <t>예정가격</t>
    <phoneticPr fontId="4" type="noConversion"/>
  </si>
  <si>
    <t>계약금액</t>
    <phoneticPr fontId="4" type="noConversion"/>
  </si>
  <si>
    <t>계약율</t>
    <phoneticPr fontId="4" type="noConversion"/>
  </si>
  <si>
    <t>업체명</t>
    <phoneticPr fontId="4" type="noConversion"/>
  </si>
  <si>
    <t>대표자</t>
    <phoneticPr fontId="4" type="noConversion"/>
  </si>
  <si>
    <t>주소</t>
    <phoneticPr fontId="4" type="noConversion"/>
  </si>
  <si>
    <t>수의계약사유</t>
    <phoneticPr fontId="4" type="noConversion"/>
  </si>
  <si>
    <t>비고</t>
    <phoneticPr fontId="4" type="noConversion"/>
  </si>
  <si>
    <t>연번</t>
    <phoneticPr fontId="4" type="noConversion"/>
  </si>
  <si>
    <t>지계법 시행령 제25조</t>
    <phoneticPr fontId="4" type="noConversion"/>
  </si>
  <si>
    <t>발주가격</t>
    <phoneticPr fontId="4" type="noConversion"/>
  </si>
  <si>
    <t>예정가격</t>
    <phoneticPr fontId="4" type="noConversion"/>
  </si>
  <si>
    <t>발주가격</t>
    <phoneticPr fontId="9" type="noConversion"/>
  </si>
  <si>
    <t>발주가격</t>
    <phoneticPr fontId="9" type="noConversion"/>
  </si>
  <si>
    <t>범희사</t>
    <phoneticPr fontId="4" type="noConversion"/>
  </si>
  <si>
    <t>최숙경</t>
    <phoneticPr fontId="4" type="noConversion"/>
  </si>
  <si>
    <t>㈜하온아텍</t>
    <phoneticPr fontId="4" type="noConversion"/>
  </si>
  <si>
    <t>김영무</t>
    <phoneticPr fontId="4" type="noConversion"/>
  </si>
  <si>
    <t>인천광역시 부평구 부평북로 242</t>
    <phoneticPr fontId="4" type="noConversion"/>
  </si>
  <si>
    <t>2021년 부평구문화재단 용역 수의계약 내역서</t>
    <phoneticPr fontId="4" type="noConversion"/>
  </si>
  <si>
    <t>2021년 부평구문화재단 일반 수의계약 내역서</t>
    <phoneticPr fontId="4" type="noConversion"/>
  </si>
  <si>
    <t>부평아트센터 전기실 ACB 보호계전기 교체</t>
    <phoneticPr fontId="4" type="noConversion"/>
  </si>
  <si>
    <t>연우엔지니어링</t>
    <phoneticPr fontId="4" type="noConversion"/>
  </si>
  <si>
    <t>장희숙</t>
    <phoneticPr fontId="4" type="noConversion"/>
  </si>
  <si>
    <t>서울특별시 영등포구 양평동 3가 79-4현대상가 105</t>
    <phoneticPr fontId="4" type="noConversion"/>
  </si>
  <si>
    <t>부평아트센터 전기실 ACB 콘덴서 교체</t>
    <phoneticPr fontId="4" type="noConversion"/>
  </si>
  <si>
    <t>부평아트센터 시설유지 소모성재료 구입(자동역률조정기)</t>
    <phoneticPr fontId="4" type="noConversion"/>
  </si>
  <si>
    <t>2021년 부평구문화재단 물품 수의계약 내역서</t>
    <phoneticPr fontId="4" type="noConversion"/>
  </si>
  <si>
    <t>2021년 부평구문화재단 공사 수의계약 공개 내역서</t>
    <phoneticPr fontId="4" type="noConversion"/>
  </si>
  <si>
    <t>부평문화사랑방 공연장 바닥 및 무대 마루 등 보수공사</t>
    <phoneticPr fontId="4" type="noConversion"/>
  </si>
  <si>
    <t>㈜들마건설</t>
    <phoneticPr fontId="4" type="noConversion"/>
  </si>
  <si>
    <t>윤명환</t>
    <phoneticPr fontId="4" type="noConversion"/>
  </si>
  <si>
    <t>인천광역시 부평구 항동로 1</t>
    <phoneticPr fontId="4" type="noConversion"/>
  </si>
  <si>
    <t>부평생활문화센터 내부환경 공사</t>
    <phoneticPr fontId="4" type="noConversion"/>
  </si>
  <si>
    <t>2021 부평문화지표개발 및 조사 연구용역</t>
    <phoneticPr fontId="4" type="noConversion"/>
  </si>
  <si>
    <t>2021-07-21</t>
    <phoneticPr fontId="4" type="noConversion"/>
  </si>
  <si>
    <t>임시공간</t>
    <phoneticPr fontId="4" type="noConversion"/>
  </si>
  <si>
    <t>채은영</t>
    <phoneticPr fontId="4" type="noConversion"/>
  </si>
  <si>
    <t>인천광역시 중구 신포로 23번길 48</t>
    <phoneticPr fontId="4" type="noConversion"/>
  </si>
  <si>
    <t>부평구문화재단 메신저 고도화 사업</t>
    <phoneticPr fontId="4" type="noConversion"/>
  </si>
  <si>
    <t>2021-04-16</t>
    <phoneticPr fontId="4" type="noConversion"/>
  </si>
  <si>
    <t>㈜온누리인포텍</t>
    <phoneticPr fontId="4" type="noConversion"/>
  </si>
  <si>
    <t>허철행</t>
    <phoneticPr fontId="4" type="noConversion"/>
  </si>
  <si>
    <t>서울특별시 성동구 연무장 5가길 25</t>
    <phoneticPr fontId="4" type="noConversion"/>
  </si>
  <si>
    <t>부평아트센터 기계실 가스누설 경보기 구입</t>
    <phoneticPr fontId="4" type="noConversion"/>
  </si>
  <si>
    <t>한국G&amp;A</t>
    <phoneticPr fontId="4" type="noConversion"/>
  </si>
  <si>
    <t>김정일</t>
    <phoneticPr fontId="4" type="noConversion"/>
  </si>
  <si>
    <t>경기도 부천시 소사구 소사로 148번길 76</t>
    <phoneticPr fontId="4" type="noConversion"/>
  </si>
  <si>
    <t>부평아트센터 공연장 운영에 필요한 무대기계 소모품 구입</t>
    <phoneticPr fontId="4" type="noConversion"/>
  </si>
  <si>
    <t>서울특별시 종로구 수송동 146-1 지하 1층</t>
    <phoneticPr fontId="4" type="noConversion"/>
  </si>
  <si>
    <t>해누리공연장 상부 무대기계 활차 일부 교체</t>
    <phoneticPr fontId="4" type="noConversion"/>
  </si>
  <si>
    <t>달누리공연장 무대기계 판넬실 전장품 교체</t>
    <phoneticPr fontId="4" type="noConversion"/>
  </si>
  <si>
    <t>부평문화사랑방 4월 상설공연 홍보물 제작</t>
    <phoneticPr fontId="4" type="noConversion"/>
  </si>
  <si>
    <t>김리원(RE01)</t>
    <phoneticPr fontId="4" type="noConversion"/>
  </si>
  <si>
    <t>김리원</t>
    <phoneticPr fontId="4" type="noConversion"/>
  </si>
  <si>
    <t>서울특별시 동작구 상도로 39길 43, 401호</t>
    <phoneticPr fontId="4" type="noConversion"/>
  </si>
  <si>
    <t>2021 &lt;다시, 봄&gt; 영상제작</t>
    <phoneticPr fontId="4" type="noConversion"/>
  </si>
  <si>
    <t>2021-04-30</t>
    <phoneticPr fontId="4" type="noConversion"/>
  </si>
  <si>
    <t>㈜그레잇마인즈</t>
    <phoneticPr fontId="4" type="noConversion"/>
  </si>
  <si>
    <t>김민석</t>
    <phoneticPr fontId="4" type="noConversion"/>
  </si>
  <si>
    <t>서울특별시 관악구 호암로 417, 104동 11층 1103호</t>
    <phoneticPr fontId="4" type="noConversion"/>
  </si>
  <si>
    <t>부평아트센터 건축물관리 정기점검</t>
    <phoneticPr fontId="4" type="noConversion"/>
  </si>
  <si>
    <t>2021-03-31</t>
    <phoneticPr fontId="4" type="noConversion"/>
  </si>
  <si>
    <t>㈜와이구조엔지니어링</t>
    <phoneticPr fontId="4" type="noConversion"/>
  </si>
  <si>
    <t>이용호</t>
    <phoneticPr fontId="4" type="noConversion"/>
  </si>
  <si>
    <t>인천광역시 부평구 부평대로 301, 718-2호</t>
    <phoneticPr fontId="4" type="noConversion"/>
  </si>
  <si>
    <t>2021 부평아트센터 저수조 수질검사</t>
    <phoneticPr fontId="4" type="noConversion"/>
  </si>
  <si>
    <t>㈜피엘아이환경기술연구원</t>
    <phoneticPr fontId="4" type="noConversion"/>
  </si>
  <si>
    <t>이형백</t>
    <phoneticPr fontId="4" type="noConversion"/>
  </si>
  <si>
    <t>경기도 수원시 권선구 오목천로 132번길 33</t>
    <phoneticPr fontId="4" type="noConversion"/>
  </si>
  <si>
    <t>2021 &lt;다시, 봄&gt; 무대장비 임차</t>
    <phoneticPr fontId="9" type="noConversion"/>
  </si>
  <si>
    <t>2021-04-03</t>
    <phoneticPr fontId="9" type="noConversion"/>
  </si>
  <si>
    <t>트라이 플래닛</t>
    <phoneticPr fontId="9" type="noConversion"/>
  </si>
  <si>
    <t>노재만</t>
    <phoneticPr fontId="9" type="noConversion"/>
  </si>
  <si>
    <t>인천광역시 서구 크리스탈로 148</t>
    <phoneticPr fontId="9" type="noConversion"/>
  </si>
  <si>
    <t>부평아트센터 공연장 정보 안내를 위한 DID 구매</t>
    <phoneticPr fontId="4" type="noConversion"/>
  </si>
  <si>
    <t>㈜시스메이트</t>
    <phoneticPr fontId="4" type="noConversion"/>
  </si>
  <si>
    <t>정종균</t>
    <phoneticPr fontId="4" type="noConversion"/>
  </si>
  <si>
    <t>서울특별시 금천구 가산디지털1로 119, A동 501호</t>
    <phoneticPr fontId="4" type="noConversion"/>
  </si>
  <si>
    <t>2021 &lt;다시, 봄&gt; 행사용품 임차</t>
    <phoneticPr fontId="9" type="noConversion"/>
  </si>
  <si>
    <t>엘디에스트레이딩</t>
    <phoneticPr fontId="9" type="noConversion"/>
  </si>
  <si>
    <t>이주형</t>
    <phoneticPr fontId="9" type="noConversion"/>
  </si>
  <si>
    <t>경기도 광주시 회덕길 28번길 36, 창고 제1동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</si>
</sst>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3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9"/>
      <color indexed="8"/>
      <name val="맑은 고딕"/>
      <family val="3"/>
      <charset val="129"/>
    </font>
    <font>
      <b/>
      <sz val="14"/>
      <color indexed="8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"/>
      <color rgb="FFFF0000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9"/>
      <color theme="1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vertical="center" shrinkToFit="1"/>
    </xf>
    <xf numFmtId="41" fontId="11" fillId="2" borderId="1" xfId="2" applyFont="1" applyFill="1" applyBorder="1" applyAlignment="1">
      <alignment vertical="center" shrinkToFit="1"/>
    </xf>
    <xf numFmtId="9" fontId="12" fillId="0" borderId="1" xfId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14" fontId="5" fillId="2" borderId="0" xfId="0" applyNumberFormat="1" applyFont="1" applyFill="1" applyAlignment="1">
      <alignment horizontal="center" vertical="center" shrinkToFit="1"/>
    </xf>
    <xf numFmtId="0" fontId="11" fillId="2" borderId="0" xfId="0" applyFont="1" applyFill="1" applyAlignment="1">
      <alignment vertical="center" shrinkToFit="1"/>
    </xf>
    <xf numFmtId="0" fontId="11" fillId="2" borderId="0" xfId="0" applyFont="1" applyFill="1" applyAlignment="1">
      <alignment horizontal="center" vertical="center" shrinkToFit="1"/>
    </xf>
    <xf numFmtId="14" fontId="11" fillId="2" borderId="0" xfId="0" applyNumberFormat="1" applyFont="1" applyFill="1" applyAlignment="1">
      <alignment horizontal="center" vertical="center" shrinkToFit="1"/>
    </xf>
    <xf numFmtId="14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14" fontId="7" fillId="0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14" fontId="5" fillId="2" borderId="1" xfId="0" applyNumberFormat="1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center" vertical="center" shrinkToFit="1"/>
    </xf>
    <xf numFmtId="14" fontId="7" fillId="0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14" fontId="7" fillId="0" borderId="1" xfId="0" applyNumberFormat="1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14" fontId="7" fillId="0" borderId="1" xfId="0" applyNumberFormat="1" applyFont="1" applyFill="1" applyBorder="1" applyAlignment="1">
      <alignment horizontal="center" vertical="center" shrinkToFit="1"/>
    </xf>
  </cellXfs>
  <cellStyles count="10">
    <cellStyle name="백분율" xfId="1" builtinId="5"/>
    <cellStyle name="백분율 2" xfId="6"/>
    <cellStyle name="쉼표 [0]" xfId="2" builtinId="6"/>
    <cellStyle name="쉼표 [0] 2" xfId="7"/>
    <cellStyle name="쉼표 [0] 3" xfId="4"/>
    <cellStyle name="쉼표 [0] 3 2" xfId="9"/>
    <cellStyle name="표준" xfId="0" builtinId="0"/>
    <cellStyle name="표준 2" xfId="5"/>
    <cellStyle name="표준 3" xfId="3"/>
    <cellStyle name="표준 3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zoomScale="70" zoomScaleNormal="70" workbookViewId="0">
      <selection activeCell="B11" sqref="B11"/>
    </sheetView>
  </sheetViews>
  <sheetFormatPr defaultColWidth="9" defaultRowHeight="20.100000000000001" customHeight="1" x14ac:dyDescent="0.3"/>
  <cols>
    <col min="1" max="1" width="4.625" style="2" customWidth="1"/>
    <col min="2" max="2" width="49.25" style="2" customWidth="1"/>
    <col min="3" max="3" width="10.125" style="12" customWidth="1"/>
    <col min="4" max="5" width="9" style="12"/>
    <col min="6" max="6" width="9.625" style="2" bestFit="1" customWidth="1"/>
    <col min="7" max="8" width="11.5" style="2" bestFit="1" customWidth="1"/>
    <col min="9" max="9" width="6.375" style="1" customWidth="1"/>
    <col min="10" max="10" width="13.5" style="1" customWidth="1"/>
    <col min="11" max="11" width="9" style="1"/>
    <col min="12" max="12" width="33.125" style="2" customWidth="1"/>
    <col min="13" max="13" width="18.875" style="1" customWidth="1"/>
    <col min="14" max="16384" width="9" style="2"/>
  </cols>
  <sheetData>
    <row r="1" spans="1:14" ht="29.25" customHeight="1" x14ac:dyDescent="0.3">
      <c r="B1" s="26" t="s">
        <v>30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s="3" customFormat="1" ht="27" customHeight="1" x14ac:dyDescent="0.3">
      <c r="A2" s="11" t="s">
        <v>11</v>
      </c>
      <c r="B2" s="11" t="s">
        <v>0</v>
      </c>
      <c r="C2" s="16" t="s">
        <v>1</v>
      </c>
      <c r="D2" s="27" t="s">
        <v>2</v>
      </c>
      <c r="E2" s="27"/>
      <c r="F2" s="17" t="s">
        <v>15</v>
      </c>
      <c r="G2" s="17" t="s">
        <v>3</v>
      </c>
      <c r="H2" s="17" t="s">
        <v>4</v>
      </c>
      <c r="I2" s="17" t="s">
        <v>5</v>
      </c>
      <c r="J2" s="17" t="s">
        <v>6</v>
      </c>
      <c r="K2" s="17" t="s">
        <v>7</v>
      </c>
      <c r="L2" s="17" t="s">
        <v>8</v>
      </c>
      <c r="M2" s="17" t="s">
        <v>9</v>
      </c>
      <c r="N2" s="11" t="s">
        <v>10</v>
      </c>
    </row>
    <row r="3" spans="1:14" ht="24.75" customHeight="1" x14ac:dyDescent="0.3">
      <c r="A3" s="6">
        <v>1</v>
      </c>
      <c r="B3" s="19" t="s">
        <v>24</v>
      </c>
      <c r="C3" s="20">
        <v>44259</v>
      </c>
      <c r="D3" s="20">
        <v>44259</v>
      </c>
      <c r="E3" s="20">
        <v>44281</v>
      </c>
      <c r="F3" s="8">
        <v>10956000</v>
      </c>
      <c r="G3" s="8">
        <v>10956000</v>
      </c>
      <c r="H3" s="8">
        <v>10956000</v>
      </c>
      <c r="I3" s="9">
        <f t="shared" ref="I3:I11" si="0">IFERROR(H3/G3,"")</f>
        <v>1</v>
      </c>
      <c r="J3" s="6" t="s">
        <v>25</v>
      </c>
      <c r="K3" s="6" t="s">
        <v>26</v>
      </c>
      <c r="L3" s="7" t="s">
        <v>27</v>
      </c>
      <c r="M3" s="6" t="s">
        <v>12</v>
      </c>
      <c r="N3" s="5"/>
    </row>
    <row r="4" spans="1:14" ht="20.100000000000001" customHeight="1" x14ac:dyDescent="0.3">
      <c r="A4" s="6">
        <v>2</v>
      </c>
      <c r="B4" s="19" t="s">
        <v>28</v>
      </c>
      <c r="C4" s="20">
        <v>44259</v>
      </c>
      <c r="D4" s="20">
        <v>44259</v>
      </c>
      <c r="E4" s="20">
        <v>44281</v>
      </c>
      <c r="F4" s="8">
        <v>5962000</v>
      </c>
      <c r="G4" s="8">
        <v>5962000</v>
      </c>
      <c r="H4" s="8">
        <v>5792000</v>
      </c>
      <c r="I4" s="9">
        <f t="shared" si="0"/>
        <v>0.97148607849714863</v>
      </c>
      <c r="J4" s="6" t="s">
        <v>25</v>
      </c>
      <c r="K4" s="6" t="s">
        <v>26</v>
      </c>
      <c r="L4" s="7" t="s">
        <v>27</v>
      </c>
      <c r="M4" s="6" t="s">
        <v>12</v>
      </c>
      <c r="N4" s="5"/>
    </row>
    <row r="5" spans="1:14" ht="20.100000000000001" customHeight="1" x14ac:dyDescent="0.3">
      <c r="A5" s="6">
        <v>3</v>
      </c>
      <c r="B5" s="19" t="s">
        <v>29</v>
      </c>
      <c r="C5" s="20">
        <v>44265</v>
      </c>
      <c r="D5" s="20">
        <v>44270</v>
      </c>
      <c r="E5" s="20">
        <v>44274</v>
      </c>
      <c r="F5" s="8">
        <v>1023000</v>
      </c>
      <c r="G5" s="8">
        <v>1023000</v>
      </c>
      <c r="H5" s="8">
        <v>1023000</v>
      </c>
      <c r="I5" s="9">
        <f t="shared" si="0"/>
        <v>1</v>
      </c>
      <c r="J5" s="6" t="s">
        <v>25</v>
      </c>
      <c r="K5" s="6" t="s">
        <v>26</v>
      </c>
      <c r="L5" s="7" t="s">
        <v>27</v>
      </c>
      <c r="M5" s="6" t="s">
        <v>12</v>
      </c>
      <c r="N5" s="5"/>
    </row>
    <row r="6" spans="1:14" ht="20.100000000000001" customHeight="1" x14ac:dyDescent="0.3">
      <c r="A6" s="6">
        <v>4</v>
      </c>
      <c r="B6" s="19" t="s">
        <v>47</v>
      </c>
      <c r="C6" s="20">
        <v>44272</v>
      </c>
      <c r="D6" s="20">
        <v>44272</v>
      </c>
      <c r="E6" s="20">
        <v>44286</v>
      </c>
      <c r="F6" s="8">
        <v>770000</v>
      </c>
      <c r="G6" s="8">
        <v>770000</v>
      </c>
      <c r="H6" s="8">
        <v>770000</v>
      </c>
      <c r="I6" s="9">
        <f t="shared" si="0"/>
        <v>1</v>
      </c>
      <c r="J6" s="6" t="s">
        <v>48</v>
      </c>
      <c r="K6" s="6" t="s">
        <v>49</v>
      </c>
      <c r="L6" s="7" t="s">
        <v>50</v>
      </c>
      <c r="M6" s="6" t="s">
        <v>12</v>
      </c>
      <c r="N6" s="5"/>
    </row>
    <row r="7" spans="1:14" ht="20.100000000000001" customHeight="1" x14ac:dyDescent="0.3">
      <c r="A7" s="6">
        <v>5</v>
      </c>
      <c r="B7" s="19" t="s">
        <v>51</v>
      </c>
      <c r="C7" s="20">
        <v>44274</v>
      </c>
      <c r="D7" s="20">
        <v>44274</v>
      </c>
      <c r="E7" s="20">
        <v>44286</v>
      </c>
      <c r="F7" s="8">
        <v>4110150</v>
      </c>
      <c r="G7" s="8">
        <v>4110150</v>
      </c>
      <c r="H7" s="8">
        <v>4110150</v>
      </c>
      <c r="I7" s="9">
        <f t="shared" si="0"/>
        <v>1</v>
      </c>
      <c r="J7" s="6" t="s">
        <v>17</v>
      </c>
      <c r="K7" s="6" t="s">
        <v>18</v>
      </c>
      <c r="L7" s="7" t="s">
        <v>52</v>
      </c>
      <c r="M7" s="6" t="s">
        <v>12</v>
      </c>
      <c r="N7" s="5"/>
    </row>
    <row r="8" spans="1:14" ht="20.100000000000001" customHeight="1" x14ac:dyDescent="0.3">
      <c r="A8" s="6">
        <v>6</v>
      </c>
      <c r="B8" s="19" t="s">
        <v>53</v>
      </c>
      <c r="C8" s="20">
        <v>44274</v>
      </c>
      <c r="D8" s="20">
        <v>44278</v>
      </c>
      <c r="E8" s="20">
        <v>44304</v>
      </c>
      <c r="F8" s="8">
        <v>6000000</v>
      </c>
      <c r="G8" s="8">
        <v>6000000</v>
      </c>
      <c r="H8" s="8">
        <v>6000000</v>
      </c>
      <c r="I8" s="9">
        <f t="shared" si="0"/>
        <v>1</v>
      </c>
      <c r="J8" s="6" t="s">
        <v>19</v>
      </c>
      <c r="K8" s="6" t="s">
        <v>20</v>
      </c>
      <c r="L8" s="7" t="s">
        <v>21</v>
      </c>
      <c r="M8" s="6" t="s">
        <v>12</v>
      </c>
      <c r="N8" s="5"/>
    </row>
    <row r="9" spans="1:14" ht="20.100000000000001" customHeight="1" x14ac:dyDescent="0.3">
      <c r="A9" s="6">
        <v>7</v>
      </c>
      <c r="B9" s="19" t="s">
        <v>54</v>
      </c>
      <c r="C9" s="20">
        <v>44274</v>
      </c>
      <c r="D9" s="20">
        <v>44278</v>
      </c>
      <c r="E9" s="20">
        <v>44304</v>
      </c>
      <c r="F9" s="8">
        <v>6393000</v>
      </c>
      <c r="G9" s="8">
        <v>6393000</v>
      </c>
      <c r="H9" s="8">
        <v>6393000</v>
      </c>
      <c r="I9" s="9">
        <f t="shared" si="0"/>
        <v>1</v>
      </c>
      <c r="J9" s="6" t="s">
        <v>19</v>
      </c>
      <c r="K9" s="6" t="s">
        <v>20</v>
      </c>
      <c r="L9" s="7" t="s">
        <v>21</v>
      </c>
      <c r="M9" s="6" t="s">
        <v>12</v>
      </c>
      <c r="N9" s="5"/>
    </row>
    <row r="10" spans="1:14" ht="20.100000000000001" customHeight="1" x14ac:dyDescent="0.3">
      <c r="A10" s="6">
        <v>8</v>
      </c>
      <c r="B10" s="19" t="s">
        <v>55</v>
      </c>
      <c r="C10" s="20">
        <v>44274</v>
      </c>
      <c r="D10" s="20">
        <v>44274</v>
      </c>
      <c r="E10" s="20">
        <v>44286</v>
      </c>
      <c r="F10" s="8">
        <v>1200000</v>
      </c>
      <c r="G10" s="8">
        <v>1200000</v>
      </c>
      <c r="H10" s="8">
        <v>1200000</v>
      </c>
      <c r="I10" s="9">
        <f t="shared" si="0"/>
        <v>1</v>
      </c>
      <c r="J10" s="6" t="s">
        <v>56</v>
      </c>
      <c r="K10" s="6" t="s">
        <v>57</v>
      </c>
      <c r="L10" s="7" t="s">
        <v>58</v>
      </c>
      <c r="M10" s="6" t="s">
        <v>12</v>
      </c>
      <c r="N10" s="5"/>
    </row>
    <row r="11" spans="1:14" ht="20.100000000000001" customHeight="1" x14ac:dyDescent="0.3">
      <c r="A11" s="6">
        <v>9</v>
      </c>
      <c r="B11" s="19" t="s">
        <v>78</v>
      </c>
      <c r="C11" s="20">
        <v>44284</v>
      </c>
      <c r="D11" s="20">
        <v>44284</v>
      </c>
      <c r="E11" s="20">
        <v>44302</v>
      </c>
      <c r="F11" s="8">
        <v>5808000</v>
      </c>
      <c r="G11" s="8">
        <v>5808000</v>
      </c>
      <c r="H11" s="8">
        <v>5808000</v>
      </c>
      <c r="I11" s="9">
        <f t="shared" si="0"/>
        <v>1</v>
      </c>
      <c r="J11" s="6" t="s">
        <v>79</v>
      </c>
      <c r="K11" s="6" t="s">
        <v>80</v>
      </c>
      <c r="L11" s="7" t="s">
        <v>81</v>
      </c>
      <c r="M11" s="6" t="s">
        <v>12</v>
      </c>
      <c r="N11" s="5"/>
    </row>
  </sheetData>
  <autoFilter ref="A2:N2">
    <filterColumn colId="3" showButton="0"/>
  </autoFilter>
  <mergeCells count="2">
    <mergeCell ref="B1:N1"/>
    <mergeCell ref="D2:E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"/>
  <sheetViews>
    <sheetView zoomScale="85" zoomScaleNormal="85" workbookViewId="0">
      <pane xSplit="1" topLeftCell="B1" activePane="topRight" state="frozen"/>
      <selection pane="topRight" activeCell="B12" sqref="B12"/>
    </sheetView>
  </sheetViews>
  <sheetFormatPr defaultColWidth="9" defaultRowHeight="20.100000000000001" customHeight="1" x14ac:dyDescent="0.3"/>
  <cols>
    <col min="1" max="1" width="5.625" style="2" customWidth="1"/>
    <col min="2" max="2" width="47.75" style="2" customWidth="1"/>
    <col min="3" max="3" width="10.125" style="12" customWidth="1"/>
    <col min="4" max="5" width="9" style="12"/>
    <col min="6" max="7" width="12.625" style="2" customWidth="1"/>
    <col min="8" max="8" width="12" style="2" customWidth="1"/>
    <col min="9" max="9" width="9" style="1"/>
    <col min="10" max="10" width="13.5" style="1" customWidth="1"/>
    <col min="11" max="11" width="12.75" style="1" bestFit="1" customWidth="1"/>
    <col min="12" max="12" width="32.625" style="2" customWidth="1"/>
    <col min="13" max="13" width="18.875" style="1" customWidth="1"/>
    <col min="14" max="16384" width="9" style="2"/>
  </cols>
  <sheetData>
    <row r="1" spans="1:14" ht="29.25" customHeight="1" x14ac:dyDescent="0.3">
      <c r="B1" s="26" t="s">
        <v>31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s="3" customFormat="1" ht="24.95" customHeight="1" x14ac:dyDescent="0.3">
      <c r="A2" s="11" t="s">
        <v>11</v>
      </c>
      <c r="B2" s="11" t="s">
        <v>0</v>
      </c>
      <c r="C2" s="25" t="s">
        <v>1</v>
      </c>
      <c r="D2" s="27" t="s">
        <v>2</v>
      </c>
      <c r="E2" s="27"/>
      <c r="F2" s="17" t="s">
        <v>13</v>
      </c>
      <c r="G2" s="17" t="s">
        <v>14</v>
      </c>
      <c r="H2" s="17" t="s">
        <v>4</v>
      </c>
      <c r="I2" s="17" t="s">
        <v>5</v>
      </c>
      <c r="J2" s="17" t="s">
        <v>6</v>
      </c>
      <c r="K2" s="17" t="s">
        <v>7</v>
      </c>
      <c r="L2" s="17" t="s">
        <v>8</v>
      </c>
      <c r="M2" s="17" t="s">
        <v>9</v>
      </c>
      <c r="N2" s="11" t="s">
        <v>10</v>
      </c>
    </row>
    <row r="3" spans="1:14" ht="20.100000000000001" customHeight="1" x14ac:dyDescent="0.3">
      <c r="A3" s="6">
        <v>1</v>
      </c>
      <c r="B3" s="19" t="s">
        <v>32</v>
      </c>
      <c r="C3" s="20">
        <v>44267</v>
      </c>
      <c r="D3" s="20">
        <v>44272</v>
      </c>
      <c r="E3" s="20">
        <v>44286</v>
      </c>
      <c r="F3" s="8">
        <v>15257000</v>
      </c>
      <c r="G3" s="8">
        <v>15257000</v>
      </c>
      <c r="H3" s="8">
        <v>15257000</v>
      </c>
      <c r="I3" s="9">
        <f t="shared" ref="I3:I4" si="0">IFERROR(H3/G3,"")</f>
        <v>1</v>
      </c>
      <c r="J3" s="6" t="s">
        <v>33</v>
      </c>
      <c r="K3" s="6" t="s">
        <v>34</v>
      </c>
      <c r="L3" s="6" t="s">
        <v>35</v>
      </c>
      <c r="M3" s="10" t="s">
        <v>12</v>
      </c>
      <c r="N3" s="6"/>
    </row>
    <row r="4" spans="1:14" ht="20.100000000000001" customHeight="1" x14ac:dyDescent="0.3">
      <c r="A4" s="6">
        <v>2</v>
      </c>
      <c r="B4" s="19" t="s">
        <v>36</v>
      </c>
      <c r="C4" s="20">
        <v>44267</v>
      </c>
      <c r="D4" s="20">
        <v>44270</v>
      </c>
      <c r="E4" s="20">
        <v>44286</v>
      </c>
      <c r="F4" s="8">
        <v>16643000</v>
      </c>
      <c r="G4" s="8">
        <v>16643000</v>
      </c>
      <c r="H4" s="8">
        <v>16643000</v>
      </c>
      <c r="I4" s="9">
        <f t="shared" si="0"/>
        <v>1</v>
      </c>
      <c r="J4" s="6" t="s">
        <v>33</v>
      </c>
      <c r="K4" s="6" t="s">
        <v>34</v>
      </c>
      <c r="L4" s="6" t="s">
        <v>35</v>
      </c>
      <c r="M4" s="10" t="s">
        <v>12</v>
      </c>
      <c r="N4" s="6"/>
    </row>
  </sheetData>
  <autoFilter ref="A2:N2">
    <filterColumn colId="3" showButton="0"/>
  </autoFilter>
  <mergeCells count="2">
    <mergeCell ref="D2:E2"/>
    <mergeCell ref="B1:N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zoomScale="85" zoomScaleNormal="85" workbookViewId="0">
      <pane ySplit="2" topLeftCell="A3" activePane="bottomLeft" state="frozen"/>
      <selection pane="bottomLeft" activeCell="A8" sqref="A8:XFD10"/>
    </sheetView>
  </sheetViews>
  <sheetFormatPr defaultColWidth="9" defaultRowHeight="20.100000000000001" customHeight="1" x14ac:dyDescent="0.3"/>
  <cols>
    <col min="1" max="1" width="5.625" style="13" customWidth="1"/>
    <col min="2" max="2" width="47.75" style="13" customWidth="1"/>
    <col min="3" max="3" width="10.125" style="15" customWidth="1"/>
    <col min="4" max="4" width="9.75" style="15" bestFit="1" customWidth="1"/>
    <col min="5" max="5" width="9" style="15"/>
    <col min="6" max="6" width="11.75" style="13" customWidth="1"/>
    <col min="7" max="7" width="12.625" style="13" customWidth="1"/>
    <col min="8" max="8" width="12" style="13" customWidth="1"/>
    <col min="9" max="9" width="9" style="14"/>
    <col min="10" max="10" width="14.5" style="14" customWidth="1"/>
    <col min="11" max="11" width="9" style="14"/>
    <col min="12" max="12" width="36.125" style="13" customWidth="1"/>
    <col min="13" max="13" width="18.875" style="14" customWidth="1"/>
    <col min="14" max="14" width="17.625" style="13" customWidth="1"/>
    <col min="15" max="16384" width="9" style="13"/>
  </cols>
  <sheetData>
    <row r="1" spans="1:14" s="2" customFormat="1" ht="29.25" customHeight="1" x14ac:dyDescent="0.3">
      <c r="A1" s="26" t="s">
        <v>22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s="3" customFormat="1" ht="24.95" customHeight="1" x14ac:dyDescent="0.3">
      <c r="A2" s="4" t="s">
        <v>11</v>
      </c>
      <c r="B2" s="4" t="s">
        <v>0</v>
      </c>
      <c r="C2" s="18" t="s">
        <v>1</v>
      </c>
      <c r="D2" s="27" t="s">
        <v>2</v>
      </c>
      <c r="E2" s="27"/>
      <c r="F2" s="17" t="s">
        <v>16</v>
      </c>
      <c r="G2" s="17" t="s">
        <v>3</v>
      </c>
      <c r="H2" s="17" t="s">
        <v>4</v>
      </c>
      <c r="I2" s="17" t="s">
        <v>5</v>
      </c>
      <c r="J2" s="17" t="s">
        <v>6</v>
      </c>
      <c r="K2" s="17" t="s">
        <v>7</v>
      </c>
      <c r="L2" s="17" t="s">
        <v>8</v>
      </c>
      <c r="M2" s="17" t="s">
        <v>9</v>
      </c>
      <c r="N2" s="17" t="s">
        <v>10</v>
      </c>
    </row>
    <row r="3" spans="1:14" s="2" customFormat="1" ht="20.100000000000001" customHeight="1" x14ac:dyDescent="0.3">
      <c r="A3" s="6">
        <v>1</v>
      </c>
      <c r="B3" s="7" t="s">
        <v>37</v>
      </c>
      <c r="C3" s="20">
        <v>44277</v>
      </c>
      <c r="D3" s="20">
        <v>44277</v>
      </c>
      <c r="E3" s="21" t="s">
        <v>38</v>
      </c>
      <c r="F3" s="8">
        <v>35000000</v>
      </c>
      <c r="G3" s="8">
        <v>35000000</v>
      </c>
      <c r="H3" s="8">
        <v>34300000</v>
      </c>
      <c r="I3" s="9">
        <f>IFERROR(H3/G3,"")</f>
        <v>0.98</v>
      </c>
      <c r="J3" s="6" t="s">
        <v>39</v>
      </c>
      <c r="K3" s="6" t="s">
        <v>40</v>
      </c>
      <c r="L3" s="6" t="s">
        <v>41</v>
      </c>
      <c r="M3" s="10" t="s">
        <v>12</v>
      </c>
      <c r="N3" s="6"/>
    </row>
    <row r="4" spans="1:14" s="2" customFormat="1" ht="20.100000000000001" customHeight="1" x14ac:dyDescent="0.3">
      <c r="A4" s="6">
        <v>2</v>
      </c>
      <c r="B4" s="19" t="s">
        <v>42</v>
      </c>
      <c r="C4" s="20">
        <v>44258</v>
      </c>
      <c r="D4" s="20">
        <v>44258</v>
      </c>
      <c r="E4" s="21" t="s">
        <v>43</v>
      </c>
      <c r="F4" s="8">
        <v>8800000</v>
      </c>
      <c r="G4" s="8">
        <v>8800000</v>
      </c>
      <c r="H4" s="8">
        <v>8800000</v>
      </c>
      <c r="I4" s="9">
        <f t="shared" ref="I4:I7" si="0">IFERROR(H4/G4,"")</f>
        <v>1</v>
      </c>
      <c r="J4" s="23" t="s">
        <v>44</v>
      </c>
      <c r="K4" s="6" t="s">
        <v>45</v>
      </c>
      <c r="L4" s="6" t="s">
        <v>46</v>
      </c>
      <c r="M4" s="10" t="s">
        <v>12</v>
      </c>
      <c r="N4" s="6"/>
    </row>
    <row r="5" spans="1:14" s="2" customFormat="1" ht="20.100000000000001" customHeight="1" x14ac:dyDescent="0.3">
      <c r="A5" s="6">
        <v>3</v>
      </c>
      <c r="B5" s="19" t="s">
        <v>59</v>
      </c>
      <c r="C5" s="20">
        <v>44277</v>
      </c>
      <c r="D5" s="20">
        <v>44277</v>
      </c>
      <c r="E5" s="21" t="s">
        <v>60</v>
      </c>
      <c r="F5" s="8">
        <v>4840000</v>
      </c>
      <c r="G5" s="8">
        <v>4840000</v>
      </c>
      <c r="H5" s="8">
        <v>4840000</v>
      </c>
      <c r="I5" s="9">
        <f t="shared" si="0"/>
        <v>1</v>
      </c>
      <c r="J5" s="6" t="s">
        <v>61</v>
      </c>
      <c r="K5" s="6" t="s">
        <v>62</v>
      </c>
      <c r="L5" s="6" t="s">
        <v>63</v>
      </c>
      <c r="M5" s="10" t="s">
        <v>12</v>
      </c>
      <c r="N5" s="6"/>
    </row>
    <row r="6" spans="1:14" ht="20.100000000000001" customHeight="1" x14ac:dyDescent="0.3">
      <c r="A6" s="6">
        <v>4</v>
      </c>
      <c r="B6" s="24" t="s">
        <v>64</v>
      </c>
      <c r="C6" s="20">
        <v>44278</v>
      </c>
      <c r="D6" s="20">
        <v>44278</v>
      </c>
      <c r="E6" s="21" t="s">
        <v>65</v>
      </c>
      <c r="F6" s="8">
        <v>2200000</v>
      </c>
      <c r="G6" s="8">
        <v>2200000</v>
      </c>
      <c r="H6" s="8">
        <v>2200000</v>
      </c>
      <c r="I6" s="9">
        <f t="shared" si="0"/>
        <v>1</v>
      </c>
      <c r="J6" s="6" t="s">
        <v>66</v>
      </c>
      <c r="K6" s="6" t="s">
        <v>67</v>
      </c>
      <c r="L6" s="6" t="s">
        <v>68</v>
      </c>
      <c r="M6" s="10" t="s">
        <v>12</v>
      </c>
      <c r="N6" s="6"/>
    </row>
    <row r="7" spans="1:14" ht="20.100000000000001" customHeight="1" x14ac:dyDescent="0.3">
      <c r="A7" s="6">
        <v>5</v>
      </c>
      <c r="B7" s="19" t="s">
        <v>69</v>
      </c>
      <c r="C7" s="20">
        <v>44279</v>
      </c>
      <c r="D7" s="20">
        <v>44291</v>
      </c>
      <c r="E7" s="21" t="s">
        <v>43</v>
      </c>
      <c r="F7" s="8">
        <v>56980</v>
      </c>
      <c r="G7" s="8">
        <v>56980</v>
      </c>
      <c r="H7" s="8">
        <v>56980</v>
      </c>
      <c r="I7" s="9">
        <f t="shared" si="0"/>
        <v>1</v>
      </c>
      <c r="J7" s="6" t="s">
        <v>70</v>
      </c>
      <c r="K7" s="6" t="s">
        <v>71</v>
      </c>
      <c r="L7" s="6" t="s">
        <v>72</v>
      </c>
      <c r="M7" s="10" t="s">
        <v>12</v>
      </c>
      <c r="N7" s="6"/>
    </row>
  </sheetData>
  <autoFilter ref="A2:N2">
    <filterColumn colId="3" showButton="0"/>
  </autoFilter>
  <mergeCells count="2">
    <mergeCell ref="D2:E2"/>
    <mergeCell ref="A1:N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abSelected="1" topLeftCell="C1" zoomScale="85" zoomScaleNormal="85" workbookViewId="0">
      <pane ySplit="2" topLeftCell="A3" activePane="bottomLeft" state="frozen"/>
      <selection pane="bottomLeft" activeCell="L5" sqref="L5"/>
    </sheetView>
  </sheetViews>
  <sheetFormatPr defaultColWidth="9" defaultRowHeight="20.100000000000001" customHeight="1" x14ac:dyDescent="0.3"/>
  <cols>
    <col min="1" max="1" width="5.625" style="13" customWidth="1"/>
    <col min="2" max="2" width="47.75" style="13" customWidth="1"/>
    <col min="3" max="3" width="10.125" style="15" customWidth="1"/>
    <col min="4" max="4" width="9.75" style="15" bestFit="1" customWidth="1"/>
    <col min="5" max="5" width="9" style="15"/>
    <col min="6" max="6" width="11.75" style="13" customWidth="1"/>
    <col min="7" max="7" width="12.625" style="13" customWidth="1"/>
    <col min="8" max="8" width="12" style="13" customWidth="1"/>
    <col min="9" max="9" width="9" style="14"/>
    <col min="10" max="10" width="14.5" style="14" customWidth="1"/>
    <col min="11" max="11" width="9" style="14"/>
    <col min="12" max="12" width="36.125" style="13" customWidth="1"/>
    <col min="13" max="13" width="18.875" style="14" customWidth="1"/>
    <col min="14" max="14" width="17.625" style="13" customWidth="1"/>
    <col min="15" max="16384" width="9" style="13"/>
  </cols>
  <sheetData>
    <row r="1" spans="1:14" s="2" customFormat="1" ht="29.25" customHeight="1" x14ac:dyDescent="0.3">
      <c r="A1" s="26" t="s">
        <v>23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s="3" customFormat="1" ht="24.95" customHeight="1" x14ac:dyDescent="0.3">
      <c r="A2" s="11" t="s">
        <v>11</v>
      </c>
      <c r="B2" s="11" t="s">
        <v>0</v>
      </c>
      <c r="C2" s="22" t="s">
        <v>1</v>
      </c>
      <c r="D2" s="27" t="s">
        <v>2</v>
      </c>
      <c r="E2" s="27"/>
      <c r="F2" s="17" t="s">
        <v>15</v>
      </c>
      <c r="G2" s="17" t="s">
        <v>3</v>
      </c>
      <c r="H2" s="17" t="s">
        <v>4</v>
      </c>
      <c r="I2" s="17" t="s">
        <v>5</v>
      </c>
      <c r="J2" s="17" t="s">
        <v>6</v>
      </c>
      <c r="K2" s="17" t="s">
        <v>7</v>
      </c>
      <c r="L2" s="17" t="s">
        <v>8</v>
      </c>
      <c r="M2" s="17" t="s">
        <v>9</v>
      </c>
      <c r="N2" s="17" t="s">
        <v>10</v>
      </c>
    </row>
    <row r="3" spans="1:14" s="2" customFormat="1" ht="20.100000000000001" customHeight="1" x14ac:dyDescent="0.3">
      <c r="A3" s="6">
        <v>1</v>
      </c>
      <c r="B3" s="19" t="s">
        <v>73</v>
      </c>
      <c r="C3" s="20">
        <v>44279</v>
      </c>
      <c r="D3" s="20">
        <v>44288</v>
      </c>
      <c r="E3" s="21" t="s">
        <v>74</v>
      </c>
      <c r="F3" s="8">
        <v>3850000</v>
      </c>
      <c r="G3" s="8">
        <v>3850000</v>
      </c>
      <c r="H3" s="8">
        <v>3850000</v>
      </c>
      <c r="I3" s="9">
        <f>IFERROR(H3/G3,"")</f>
        <v>1</v>
      </c>
      <c r="J3" s="6" t="s">
        <v>75</v>
      </c>
      <c r="K3" s="6" t="s">
        <v>76</v>
      </c>
      <c r="L3" s="6" t="s">
        <v>77</v>
      </c>
      <c r="M3" s="10" t="s">
        <v>12</v>
      </c>
      <c r="N3" s="6"/>
    </row>
    <row r="4" spans="1:14" s="2" customFormat="1" ht="19.5" customHeight="1" x14ac:dyDescent="0.3">
      <c r="A4" s="6">
        <v>2</v>
      </c>
      <c r="B4" s="19" t="s">
        <v>82</v>
      </c>
      <c r="C4" s="20">
        <v>44285</v>
      </c>
      <c r="D4" s="20">
        <v>44289</v>
      </c>
      <c r="E4" s="20">
        <v>44289</v>
      </c>
      <c r="F4" s="8">
        <v>2300000</v>
      </c>
      <c r="G4" s="8">
        <v>2300000</v>
      </c>
      <c r="H4" s="8">
        <v>2300000</v>
      </c>
      <c r="I4" s="9">
        <f t="shared" ref="I4" si="0">IFERROR(H4/G4,"")</f>
        <v>1</v>
      </c>
      <c r="J4" s="23" t="s">
        <v>83</v>
      </c>
      <c r="K4" s="6" t="s">
        <v>84</v>
      </c>
      <c r="L4" s="6" t="s">
        <v>85</v>
      </c>
      <c r="M4" s="10" t="s">
        <v>12</v>
      </c>
      <c r="N4" s="6"/>
    </row>
  </sheetData>
  <autoFilter ref="A2:N2">
    <filterColumn colId="3" showButton="0"/>
  </autoFilter>
  <mergeCells count="2">
    <mergeCell ref="A1:N1"/>
    <mergeCell ref="D2:E2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물품</vt:lpstr>
      <vt:lpstr>공사</vt:lpstr>
      <vt:lpstr>용역</vt:lpstr>
      <vt:lpstr>일반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jhy</cp:lastModifiedBy>
  <cp:lastPrinted>2018-04-23T07:40:27Z</cp:lastPrinted>
  <dcterms:created xsi:type="dcterms:W3CDTF">2014-03-10T00:21:29Z</dcterms:created>
  <dcterms:modified xsi:type="dcterms:W3CDTF">2021-03-30T01:46:46Z</dcterms:modified>
</cp:coreProperties>
</file>