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년\재단_계약\2020년 계약\00000_하윤계약 2020년\수의계약 내역 공지\7월\"/>
    </mc:Choice>
  </mc:AlternateContent>
  <bookViews>
    <workbookView xWindow="0" yWindow="0" windowWidth="28800" windowHeight="11925" activeTab="1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공사!$A$2:$N$2</definedName>
    <definedName name="_xlnm._FilterDatabase" localSheetId="1" hidden="1">물품!$A$2:$N$2</definedName>
    <definedName name="_xlnm._FilterDatabase" localSheetId="2" hidden="1">용역!$A$2:$N$2</definedName>
    <definedName name="_xlnm.Print_Area" localSheetId="1">물품!#REF!</definedName>
  </definedNames>
  <calcPr calcId="162913"/>
</workbook>
</file>

<file path=xl/calcChain.xml><?xml version="1.0" encoding="utf-8"?>
<calcChain xmlns="http://schemas.openxmlformats.org/spreadsheetml/2006/main">
  <c r="I3" i="1" l="1"/>
  <c r="I6" i="4" l="1"/>
  <c r="I8" i="5" l="1"/>
  <c r="I5" i="5"/>
  <c r="I7" i="5" l="1"/>
  <c r="I6" i="5" l="1"/>
  <c r="I3" i="5" l="1"/>
  <c r="I8" i="1" l="1"/>
  <c r="I7" i="1" l="1"/>
  <c r="I6" i="1"/>
  <c r="I5" i="1" l="1"/>
  <c r="I5" i="4" l="1"/>
  <c r="I4" i="5"/>
  <c r="I4" i="1"/>
  <c r="G4" i="4" l="1"/>
  <c r="H4" i="4" s="1"/>
  <c r="H3" i="4" l="1"/>
  <c r="I3" i="4" s="1"/>
  <c r="I4" i="4" l="1"/>
</calcChain>
</file>

<file path=xl/sharedStrings.xml><?xml version="1.0" encoding="utf-8"?>
<sst xmlns="http://schemas.openxmlformats.org/spreadsheetml/2006/main" count="122" uniqueCount="79">
  <si>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</si>
  <si>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</si>
  <si>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</si>
  <si>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</si>
  <si>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</si>
  <si>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</si>
  <si>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</si>
  <si>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</si>
  <si>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</si>
  <si>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</si>
  <si>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</si>
  <si>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</si>
  <si>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</si>
  <si>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</si>
  <si>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</si>
  <si>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9" type="noConversion"/>
  </si>
  <si>
    <t>발주가격</t>
    <phoneticPr fontId="9" type="noConversion"/>
  </si>
  <si>
    <t>2020년 부평구문화재단 용역 수의계약 내역서</t>
    <phoneticPr fontId="4" type="noConversion"/>
  </si>
  <si>
    <t>2020년 부평구문화재단 물품 수의계약 공개 내역서</t>
    <phoneticPr fontId="4" type="noConversion"/>
  </si>
  <si>
    <t>2020년 부평구문화재단 공사 수의계약 내역서</t>
    <phoneticPr fontId="4" type="noConversion"/>
  </si>
  <si>
    <t>박하규</t>
    <phoneticPr fontId="9" type="noConversion"/>
  </si>
  <si>
    <t>부평아트센터 냉난방취약지구 시스템 에어컨 설치공사</t>
    <phoneticPr fontId="9" type="noConversion"/>
  </si>
  <si>
    <t>공조기특판산업㈜</t>
    <phoneticPr fontId="9" type="noConversion"/>
  </si>
  <si>
    <t>최재식</t>
    <phoneticPr fontId="9" type="noConversion"/>
  </si>
  <si>
    <t>인천 연수구 청량로 113번길39</t>
    <phoneticPr fontId="9" type="noConversion"/>
  </si>
  <si>
    <t>부평아트센터 해누리극장 객석 난간 설치 등 실시</t>
    <phoneticPr fontId="9" type="noConversion"/>
  </si>
  <si>
    <t>바카인테리어</t>
    <phoneticPr fontId="9" type="noConversion"/>
  </si>
  <si>
    <t>인천 부평구 경인로 858</t>
    <phoneticPr fontId="9" type="noConversion"/>
  </si>
  <si>
    <t>&lt;2020 찾아가는 문화마실&gt; 음향 장비 임차</t>
    <phoneticPr fontId="4" type="noConversion"/>
  </si>
  <si>
    <t>SH오디오</t>
    <phoneticPr fontId="4" type="noConversion"/>
  </si>
  <si>
    <t>윤건호</t>
    <phoneticPr fontId="4" type="noConversion"/>
  </si>
  <si>
    <t>인천광역시 계약구 둑실안길 55, 1층</t>
    <phoneticPr fontId="4" type="noConversion"/>
  </si>
  <si>
    <t>부평아트센터 시설물 균열 보수공사</t>
    <phoneticPr fontId="4" type="noConversion"/>
  </si>
  <si>
    <t>㈜와이구조엔지니어링</t>
    <phoneticPr fontId="4" type="noConversion"/>
  </si>
  <si>
    <t>이용호</t>
    <phoneticPr fontId="4" type="noConversion"/>
  </si>
  <si>
    <t>인천광역시 부평구 부평대로 301, 7층 718-2호</t>
    <phoneticPr fontId="4" type="noConversion"/>
  </si>
  <si>
    <t>청소년 대상 콘텐츠 개발 및 제작 대행</t>
    <phoneticPr fontId="4" type="noConversion"/>
  </si>
  <si>
    <t>㈜오즈하우스</t>
    <phoneticPr fontId="4" type="noConversion"/>
  </si>
  <si>
    <t>신방식</t>
    <phoneticPr fontId="4" type="noConversion"/>
  </si>
  <si>
    <t>경기도 부천시 길주로1, 415호</t>
    <phoneticPr fontId="4" type="noConversion"/>
  </si>
  <si>
    <t>해누리 및 달누리공연장 조명 소모품 구입</t>
    <phoneticPr fontId="4" type="noConversion"/>
  </si>
  <si>
    <t>블루섬머린</t>
    <phoneticPr fontId="4" type="noConversion"/>
  </si>
  <si>
    <t>신영권</t>
    <phoneticPr fontId="4" type="noConversion"/>
  </si>
  <si>
    <t>서울특별시 서초구 효령로29길 19, 지하101호</t>
    <phoneticPr fontId="4" type="noConversion"/>
  </si>
  <si>
    <t>부평아트센터 냉각탑 급수배관 배수밸브 등 신설</t>
    <phoneticPr fontId="4" type="noConversion"/>
  </si>
  <si>
    <t>바카인테리어</t>
    <phoneticPr fontId="4" type="noConversion"/>
  </si>
  <si>
    <t>박하규</t>
    <phoneticPr fontId="4" type="noConversion"/>
  </si>
  <si>
    <t>인천 부평구 경인로 858</t>
    <phoneticPr fontId="4" type="noConversion"/>
  </si>
  <si>
    <t>부평아트센터 등 방역소모성 재료 구입</t>
    <phoneticPr fontId="4" type="noConversion"/>
  </si>
  <si>
    <t>오세요철물</t>
    <phoneticPr fontId="4" type="noConversion"/>
  </si>
  <si>
    <t>변종득</t>
    <phoneticPr fontId="4" type="noConversion"/>
  </si>
  <si>
    <t>인천광역시 부평구 산곡동 362-17</t>
    <phoneticPr fontId="4" type="noConversion"/>
  </si>
  <si>
    <t>전자출입명부 전용 태블릿PC 임차</t>
    <phoneticPr fontId="4" type="noConversion"/>
  </si>
  <si>
    <t>㈜시소시스템</t>
    <phoneticPr fontId="4" type="noConversion"/>
  </si>
  <si>
    <t>박기주</t>
    <phoneticPr fontId="4" type="noConversion"/>
  </si>
  <si>
    <t>인천광역시 부평구 장제로 111</t>
    <phoneticPr fontId="4" type="noConversion"/>
  </si>
  <si>
    <t>&lt;오늘도 무사히 콘서트-이한철밴드&gt; 음향장비 임차</t>
    <phoneticPr fontId="4" type="noConversion"/>
  </si>
  <si>
    <t>프리사운드시스템즈</t>
    <phoneticPr fontId="4" type="noConversion"/>
  </si>
  <si>
    <t>이재우</t>
    <phoneticPr fontId="4" type="noConversion"/>
  </si>
  <si>
    <t>경기도 고양시 덕양구 중앙로 78번안길 96</t>
    <phoneticPr fontId="4" type="noConversion"/>
  </si>
  <si>
    <t>코로나-19 예방관련 부평아트센터 방역(7월)</t>
    <phoneticPr fontId="4" type="noConversion"/>
  </si>
  <si>
    <t>경인클린환경</t>
    <phoneticPr fontId="4" type="noConversion"/>
  </si>
  <si>
    <t>김학진</t>
    <phoneticPr fontId="4" type="noConversion"/>
  </si>
  <si>
    <t>인천광역시 부평구 부흥로 375번길 4</t>
    <phoneticPr fontId="4" type="noConversion"/>
  </si>
  <si>
    <t>부평구문화재단 코로나-19 예방 방역(8월)</t>
    <phoneticPr fontId="4" type="noConversion"/>
  </si>
  <si>
    <t>&lt;브런치콘서트 이금희의 동화뒷담-신데렐라편&gt;피아노 조율</t>
    <phoneticPr fontId="4" type="noConversion"/>
  </si>
  <si>
    <t>킴스튜닝아트</t>
    <phoneticPr fontId="4" type="noConversion"/>
  </si>
  <si>
    <t>김정웅</t>
    <phoneticPr fontId="4" type="noConversion"/>
  </si>
  <si>
    <t>&lt;오늘도 무사히 콘서트-이한철밴드&gt; 영상촬영 및 제작</t>
    <phoneticPr fontId="4" type="noConversion"/>
  </si>
  <si>
    <t>율 하우스</t>
    <phoneticPr fontId="4" type="noConversion"/>
  </si>
  <si>
    <t>조선영</t>
    <phoneticPr fontId="4" type="noConversion"/>
  </si>
  <si>
    <t>서울특별시 강남구 논현로 26길 46-6</t>
    <phoneticPr fontId="4" type="noConversion"/>
  </si>
  <si>
    <t>&lt;2020 브런치 콘서트&gt; 영상 촬영 및 편집(7월)</t>
    <phoneticPr fontId="4" type="noConversion"/>
  </si>
  <si>
    <t>빵필름</t>
    <phoneticPr fontId="4" type="noConversion"/>
  </si>
  <si>
    <t>이영천</t>
    <phoneticPr fontId="4" type="noConversion"/>
  </si>
  <si>
    <t>경기도 안산시 상록구 한양대학로55, 창업보육센터 521호</t>
    <phoneticPr fontId="4" type="noConversion"/>
  </si>
  <si>
    <t>부평영아티스트 5기 선정작가전 통합홍보물 제작</t>
    <phoneticPr fontId="4" type="noConversion"/>
  </si>
  <si>
    <t>하형원</t>
    <phoneticPr fontId="4" type="noConversion"/>
  </si>
  <si>
    <t>서울특별시 관악구 봉천로 497, 3층 1호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</si>
</sst>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41" fontId="12" fillId="2" borderId="1" xfId="2" applyFont="1" applyFill="1" applyBorder="1" applyAlignment="1">
      <alignment vertical="center" shrinkToFit="1"/>
    </xf>
    <xf numFmtId="9" fontId="13" fillId="0" borderId="1" xfId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9" fontId="12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12" fillId="2" borderId="1" xfId="0" applyNumberFormat="1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14" fontId="12" fillId="2" borderId="0" xfId="0" applyNumberFormat="1" applyFont="1" applyFill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12" sqref="C12"/>
    </sheetView>
  </sheetViews>
  <sheetFormatPr defaultColWidth="9" defaultRowHeight="20.100000000000001" customHeight="1" x14ac:dyDescent="0.3"/>
  <cols>
    <col min="1" max="1" width="4.625" style="2" customWidth="1"/>
    <col min="2" max="2" width="32" style="2" customWidth="1"/>
    <col min="3" max="3" width="10.125" style="15" customWidth="1"/>
    <col min="4" max="5" width="9" style="1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17" style="2" customWidth="1"/>
    <col min="13" max="13" width="18.875" style="1" customWidth="1"/>
    <col min="14" max="16384" width="9" style="2"/>
  </cols>
  <sheetData>
    <row r="1" spans="1:14" ht="29.25" customHeight="1" x14ac:dyDescent="0.3">
      <c r="B1" s="22" t="s">
        <v>19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3" customFormat="1" ht="27" customHeight="1" x14ac:dyDescent="0.3">
      <c r="A2" s="13" t="s">
        <v>11</v>
      </c>
      <c r="B2" s="13" t="s">
        <v>0</v>
      </c>
      <c r="C2" s="19" t="s">
        <v>1</v>
      </c>
      <c r="D2" s="23" t="s">
        <v>2</v>
      </c>
      <c r="E2" s="23"/>
      <c r="F2" s="20" t="s">
        <v>15</v>
      </c>
      <c r="G2" s="20" t="s">
        <v>3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  <c r="N2" s="13" t="s">
        <v>10</v>
      </c>
    </row>
    <row r="3" spans="1:14" ht="24.75" customHeight="1" x14ac:dyDescent="0.3">
      <c r="A3" s="7">
        <v>1</v>
      </c>
      <c r="B3" s="8" t="s">
        <v>21</v>
      </c>
      <c r="C3" s="14">
        <v>43964</v>
      </c>
      <c r="D3" s="14">
        <v>43964</v>
      </c>
      <c r="E3" s="14">
        <v>43983</v>
      </c>
      <c r="F3" s="9">
        <v>20000000</v>
      </c>
      <c r="G3" s="9">
        <v>19900000</v>
      </c>
      <c r="H3" s="9">
        <f>G3</f>
        <v>19900000</v>
      </c>
      <c r="I3" s="12">
        <f>IFERROR(H3/F3,"")</f>
        <v>0.995</v>
      </c>
      <c r="J3" s="7" t="s">
        <v>22</v>
      </c>
      <c r="K3" s="7" t="s">
        <v>23</v>
      </c>
      <c r="L3" s="8" t="s">
        <v>24</v>
      </c>
      <c r="M3" s="7" t="s">
        <v>12</v>
      </c>
      <c r="N3" s="5"/>
    </row>
    <row r="4" spans="1:14" ht="24.75" customHeight="1" x14ac:dyDescent="0.3">
      <c r="A4" s="7">
        <v>2</v>
      </c>
      <c r="B4" s="8" t="s">
        <v>25</v>
      </c>
      <c r="C4" s="14">
        <v>43972</v>
      </c>
      <c r="D4" s="14">
        <v>43972</v>
      </c>
      <c r="E4" s="14">
        <v>43973</v>
      </c>
      <c r="F4" s="9">
        <v>2690000</v>
      </c>
      <c r="G4" s="9">
        <f>F4</f>
        <v>2690000</v>
      </c>
      <c r="H4" s="9">
        <f>G4</f>
        <v>2690000</v>
      </c>
      <c r="I4" s="12">
        <f>IFERROR(H4/G4,"")</f>
        <v>1</v>
      </c>
      <c r="J4" s="7" t="s">
        <v>26</v>
      </c>
      <c r="K4" s="7" t="s">
        <v>20</v>
      </c>
      <c r="L4" s="8" t="s">
        <v>27</v>
      </c>
      <c r="M4" s="7" t="s">
        <v>12</v>
      </c>
      <c r="N4" s="6"/>
    </row>
    <row r="5" spans="1:14" ht="20.100000000000001" customHeight="1" x14ac:dyDescent="0.3">
      <c r="A5" s="7">
        <v>3</v>
      </c>
      <c r="B5" s="8" t="s">
        <v>32</v>
      </c>
      <c r="C5" s="14">
        <v>44029</v>
      </c>
      <c r="D5" s="14">
        <v>44029</v>
      </c>
      <c r="E5" s="14">
        <v>44050</v>
      </c>
      <c r="F5" s="9">
        <v>19888000</v>
      </c>
      <c r="G5" s="9">
        <v>19888000</v>
      </c>
      <c r="H5" s="9">
        <v>19888000</v>
      </c>
      <c r="I5" s="10">
        <f>IFERROR(H5/G5,"")</f>
        <v>1</v>
      </c>
      <c r="J5" s="7" t="s">
        <v>33</v>
      </c>
      <c r="K5" s="7" t="s">
        <v>34</v>
      </c>
      <c r="L5" s="7" t="s">
        <v>35</v>
      </c>
      <c r="M5" s="11" t="s">
        <v>12</v>
      </c>
      <c r="N5" s="7"/>
    </row>
    <row r="6" spans="1:14" ht="20.100000000000001" customHeight="1" x14ac:dyDescent="0.3">
      <c r="A6" s="7">
        <v>4</v>
      </c>
      <c r="B6" s="8" t="s">
        <v>44</v>
      </c>
      <c r="C6" s="14">
        <v>44033</v>
      </c>
      <c r="D6" s="14">
        <v>44037</v>
      </c>
      <c r="E6" s="14">
        <v>44039</v>
      </c>
      <c r="F6" s="9">
        <v>1460000</v>
      </c>
      <c r="G6" s="9">
        <v>1460000</v>
      </c>
      <c r="H6" s="9">
        <v>1460000</v>
      </c>
      <c r="I6" s="10">
        <f>IFERROR(H6/G6,"")</f>
        <v>1</v>
      </c>
      <c r="J6" s="7" t="s">
        <v>45</v>
      </c>
      <c r="K6" s="7" t="s">
        <v>46</v>
      </c>
      <c r="L6" s="7" t="s">
        <v>47</v>
      </c>
      <c r="M6" s="11" t="s">
        <v>12</v>
      </c>
      <c r="N6" s="7"/>
    </row>
  </sheetData>
  <autoFilter ref="A2:N2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zoomScale="85" zoomScaleNormal="85" workbookViewId="0">
      <pane xSplit="1" topLeftCell="B1" activePane="topRight" state="frozen"/>
      <selection pane="topRight" activeCell="C14" sqref="C14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15" customWidth="1"/>
    <col min="4" max="5" width="9" style="15"/>
    <col min="6" max="7" width="12.625" style="2" customWidth="1"/>
    <col min="8" max="8" width="12" style="2" customWidth="1"/>
    <col min="9" max="9" width="9" style="1"/>
    <col min="10" max="10" width="13.5" style="1" customWidth="1"/>
    <col min="11" max="11" width="12.75" style="1" bestFit="1" customWidth="1"/>
    <col min="12" max="12" width="32.625" style="2" customWidth="1"/>
    <col min="13" max="13" width="18.875" style="1" customWidth="1"/>
    <col min="14" max="16384" width="9" style="2"/>
  </cols>
  <sheetData>
    <row r="1" spans="1:14" ht="29.25" customHeight="1" x14ac:dyDescent="0.3">
      <c r="B1" s="22" t="s">
        <v>18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3" customFormat="1" ht="24.95" customHeight="1" x14ac:dyDescent="0.3">
      <c r="A2" s="13" t="s">
        <v>11</v>
      </c>
      <c r="B2" s="13" t="s">
        <v>0</v>
      </c>
      <c r="C2" s="21" t="s">
        <v>1</v>
      </c>
      <c r="D2" s="23" t="s">
        <v>2</v>
      </c>
      <c r="E2" s="23"/>
      <c r="F2" s="20" t="s">
        <v>13</v>
      </c>
      <c r="G2" s="20" t="s">
        <v>14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  <c r="N2" s="13" t="s">
        <v>10</v>
      </c>
    </row>
    <row r="3" spans="1:14" s="3" customFormat="1" ht="24.95" customHeight="1" x14ac:dyDescent="0.3">
      <c r="A3" s="7">
        <v>1</v>
      </c>
      <c r="B3" s="8" t="s">
        <v>76</v>
      </c>
      <c r="C3" s="14">
        <v>44019</v>
      </c>
      <c r="D3" s="14">
        <v>44019</v>
      </c>
      <c r="E3" s="14">
        <v>44127</v>
      </c>
      <c r="F3" s="9">
        <v>4500000</v>
      </c>
      <c r="G3" s="9">
        <v>4500000</v>
      </c>
      <c r="H3" s="9">
        <v>4500000</v>
      </c>
      <c r="I3" s="10">
        <f t="shared" ref="I3:I8" si="0">IFERROR(H3/G3,"")</f>
        <v>1</v>
      </c>
      <c r="J3" s="7" t="s">
        <v>77</v>
      </c>
      <c r="K3" s="7" t="s">
        <v>77</v>
      </c>
      <c r="L3" s="7" t="s">
        <v>78</v>
      </c>
      <c r="M3" s="11" t="s">
        <v>12</v>
      </c>
      <c r="N3" s="7"/>
    </row>
    <row r="4" spans="1:14" ht="20.100000000000001" customHeight="1" x14ac:dyDescent="0.3">
      <c r="A4" s="7">
        <v>2</v>
      </c>
      <c r="B4" s="8" t="s">
        <v>28</v>
      </c>
      <c r="C4" s="14">
        <v>44029</v>
      </c>
      <c r="D4" s="14">
        <v>44029</v>
      </c>
      <c r="E4" s="14">
        <v>44114</v>
      </c>
      <c r="F4" s="9">
        <v>4650000</v>
      </c>
      <c r="G4" s="9">
        <v>4650000</v>
      </c>
      <c r="H4" s="9">
        <v>4650000</v>
      </c>
      <c r="I4" s="10">
        <f t="shared" si="0"/>
        <v>1</v>
      </c>
      <c r="J4" s="7" t="s">
        <v>29</v>
      </c>
      <c r="K4" s="7" t="s">
        <v>30</v>
      </c>
      <c r="L4" s="7" t="s">
        <v>31</v>
      </c>
      <c r="M4" s="11" t="s">
        <v>12</v>
      </c>
      <c r="N4" s="7"/>
    </row>
    <row r="5" spans="1:14" ht="20.100000000000001" customHeight="1" x14ac:dyDescent="0.3">
      <c r="A5" s="7">
        <v>3</v>
      </c>
      <c r="B5" s="8" t="s">
        <v>40</v>
      </c>
      <c r="C5" s="14">
        <v>44035</v>
      </c>
      <c r="D5" s="14">
        <v>44035</v>
      </c>
      <c r="E5" s="14">
        <v>44057</v>
      </c>
      <c r="F5" s="9">
        <v>3355820</v>
      </c>
      <c r="G5" s="9">
        <v>3355820</v>
      </c>
      <c r="H5" s="9">
        <v>3187600</v>
      </c>
      <c r="I5" s="10">
        <f t="shared" si="0"/>
        <v>0.94987216239250016</v>
      </c>
      <c r="J5" s="7" t="s">
        <v>41</v>
      </c>
      <c r="K5" s="7" t="s">
        <v>42</v>
      </c>
      <c r="L5" s="7" t="s">
        <v>43</v>
      </c>
      <c r="M5" s="11" t="s">
        <v>12</v>
      </c>
      <c r="N5" s="7"/>
    </row>
    <row r="6" spans="1:14" ht="20.100000000000001" customHeight="1" x14ac:dyDescent="0.3">
      <c r="A6" s="7">
        <v>4</v>
      </c>
      <c r="B6" s="8" t="s">
        <v>48</v>
      </c>
      <c r="C6" s="14">
        <v>44036</v>
      </c>
      <c r="D6" s="14">
        <v>44036</v>
      </c>
      <c r="E6" s="14">
        <v>44043</v>
      </c>
      <c r="F6" s="9">
        <v>3856600</v>
      </c>
      <c r="G6" s="9">
        <v>3856600</v>
      </c>
      <c r="H6" s="9">
        <v>3740000</v>
      </c>
      <c r="I6" s="10">
        <f t="shared" si="0"/>
        <v>0.96976611523103251</v>
      </c>
      <c r="J6" s="7" t="s">
        <v>49</v>
      </c>
      <c r="K6" s="7" t="s">
        <v>50</v>
      </c>
      <c r="L6" s="7" t="s">
        <v>51</v>
      </c>
      <c r="M6" s="11" t="s">
        <v>12</v>
      </c>
      <c r="N6" s="7"/>
    </row>
    <row r="7" spans="1:14" ht="20.100000000000001" customHeight="1" x14ac:dyDescent="0.3">
      <c r="A7" s="7">
        <v>5</v>
      </c>
      <c r="B7" s="8" t="s">
        <v>52</v>
      </c>
      <c r="C7" s="14">
        <v>44036</v>
      </c>
      <c r="D7" s="14">
        <v>44044</v>
      </c>
      <c r="E7" s="14">
        <v>44196</v>
      </c>
      <c r="F7" s="9">
        <v>1200000</v>
      </c>
      <c r="G7" s="9">
        <v>1200000</v>
      </c>
      <c r="H7" s="9">
        <v>1200000</v>
      </c>
      <c r="I7" s="10">
        <f t="shared" si="0"/>
        <v>1</v>
      </c>
      <c r="J7" s="7" t="s">
        <v>53</v>
      </c>
      <c r="K7" s="7" t="s">
        <v>54</v>
      </c>
      <c r="L7" s="7" t="s">
        <v>55</v>
      </c>
      <c r="M7" s="11" t="s">
        <v>12</v>
      </c>
      <c r="N7" s="7"/>
    </row>
    <row r="8" spans="1:14" ht="20.100000000000001" customHeight="1" x14ac:dyDescent="0.3">
      <c r="A8" s="7">
        <v>6</v>
      </c>
      <c r="B8" s="8" t="s">
        <v>56</v>
      </c>
      <c r="C8" s="14">
        <v>44039</v>
      </c>
      <c r="D8" s="14">
        <v>44043</v>
      </c>
      <c r="E8" s="14">
        <v>44043</v>
      </c>
      <c r="F8" s="9">
        <v>3700000</v>
      </c>
      <c r="G8" s="9">
        <v>3700000</v>
      </c>
      <c r="H8" s="9">
        <v>3700000</v>
      </c>
      <c r="I8" s="10">
        <f t="shared" si="0"/>
        <v>1</v>
      </c>
      <c r="J8" s="7" t="s">
        <v>57</v>
      </c>
      <c r="K8" s="7" t="s">
        <v>58</v>
      </c>
      <c r="L8" s="7" t="s">
        <v>59</v>
      </c>
      <c r="M8" s="11" t="s">
        <v>12</v>
      </c>
      <c r="N8" s="7"/>
    </row>
  </sheetData>
  <autoFilter ref="A2:N2">
    <filterColumn colId="3" showButton="0"/>
  </autoFilter>
  <mergeCells count="2">
    <mergeCell ref="D2:E2"/>
    <mergeCell ref="B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5" zoomScaleNormal="85" workbookViewId="0">
      <pane ySplit="2" topLeftCell="A3" activePane="bottomLeft" state="frozen"/>
      <selection pane="bottomLeft" activeCell="B14" sqref="B14"/>
    </sheetView>
  </sheetViews>
  <sheetFormatPr defaultColWidth="9" defaultRowHeight="20.100000000000001" customHeight="1" x14ac:dyDescent="0.3"/>
  <cols>
    <col min="1" max="1" width="5.625" style="16" customWidth="1"/>
    <col min="2" max="2" width="47.75" style="16" customWidth="1"/>
    <col min="3" max="3" width="10.125" style="18" customWidth="1"/>
    <col min="4" max="4" width="9.75" style="18" bestFit="1" customWidth="1"/>
    <col min="5" max="5" width="9" style="18"/>
    <col min="6" max="6" width="11.75" style="16" customWidth="1"/>
    <col min="7" max="7" width="12.625" style="16" customWidth="1"/>
    <col min="8" max="8" width="12" style="16" customWidth="1"/>
    <col min="9" max="9" width="9" style="17"/>
    <col min="10" max="10" width="14.5" style="17" customWidth="1"/>
    <col min="11" max="11" width="9" style="17"/>
    <col min="12" max="12" width="36.125" style="16" customWidth="1"/>
    <col min="13" max="13" width="18.875" style="17" customWidth="1"/>
    <col min="14" max="14" width="17.625" style="16" customWidth="1"/>
    <col min="15" max="16384" width="9" style="16"/>
  </cols>
  <sheetData>
    <row r="1" spans="1:14" s="2" customFormat="1" ht="29.25" customHeight="1" x14ac:dyDescent="0.3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3" customFormat="1" ht="24.95" customHeight="1" x14ac:dyDescent="0.3">
      <c r="A2" s="4" t="s">
        <v>11</v>
      </c>
      <c r="B2" s="4" t="s">
        <v>0</v>
      </c>
      <c r="C2" s="21" t="s">
        <v>1</v>
      </c>
      <c r="D2" s="23" t="s">
        <v>2</v>
      </c>
      <c r="E2" s="23"/>
      <c r="F2" s="20" t="s">
        <v>16</v>
      </c>
      <c r="G2" s="20" t="s">
        <v>3</v>
      </c>
      <c r="H2" s="20" t="s">
        <v>4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9</v>
      </c>
      <c r="N2" s="20" t="s">
        <v>10</v>
      </c>
    </row>
    <row r="3" spans="1:14" s="2" customFormat="1" ht="20.100000000000001" customHeight="1" x14ac:dyDescent="0.3">
      <c r="A3" s="7">
        <v>1</v>
      </c>
      <c r="B3" s="8" t="s">
        <v>60</v>
      </c>
      <c r="C3" s="14">
        <v>44015</v>
      </c>
      <c r="D3" s="14">
        <v>44016</v>
      </c>
      <c r="E3" s="14">
        <v>44041</v>
      </c>
      <c r="F3" s="9">
        <v>1250000</v>
      </c>
      <c r="G3" s="9">
        <v>1250000</v>
      </c>
      <c r="H3" s="9">
        <v>1250000</v>
      </c>
      <c r="I3" s="10">
        <f t="shared" ref="I3:I8" si="0">IFERROR(H3/G3,"")</f>
        <v>1</v>
      </c>
      <c r="J3" s="7" t="s">
        <v>61</v>
      </c>
      <c r="K3" s="7" t="s">
        <v>62</v>
      </c>
      <c r="L3" s="7" t="s">
        <v>63</v>
      </c>
      <c r="M3" s="11" t="s">
        <v>12</v>
      </c>
      <c r="N3" s="7"/>
    </row>
    <row r="4" spans="1:14" s="2" customFormat="1" ht="20.100000000000001" customHeight="1" x14ac:dyDescent="0.3">
      <c r="A4" s="7">
        <v>2</v>
      </c>
      <c r="B4" s="8" t="s">
        <v>36</v>
      </c>
      <c r="C4" s="14">
        <v>44033</v>
      </c>
      <c r="D4" s="14">
        <v>44033</v>
      </c>
      <c r="E4" s="14">
        <v>44169</v>
      </c>
      <c r="F4" s="9">
        <v>8000000</v>
      </c>
      <c r="G4" s="9">
        <v>8000000</v>
      </c>
      <c r="H4" s="9">
        <v>8000000</v>
      </c>
      <c r="I4" s="10">
        <f t="shared" si="0"/>
        <v>1</v>
      </c>
      <c r="J4" s="7" t="s">
        <v>37</v>
      </c>
      <c r="K4" s="7" t="s">
        <v>38</v>
      </c>
      <c r="L4" s="7" t="s">
        <v>39</v>
      </c>
      <c r="M4" s="11" t="s">
        <v>12</v>
      </c>
      <c r="N4" s="7"/>
    </row>
    <row r="5" spans="1:14" s="2" customFormat="1" ht="20.100000000000001" customHeight="1" x14ac:dyDescent="0.3">
      <c r="A5" s="7">
        <v>3</v>
      </c>
      <c r="B5" s="8" t="s">
        <v>68</v>
      </c>
      <c r="C5" s="14">
        <v>44040</v>
      </c>
      <c r="D5" s="14">
        <v>44043</v>
      </c>
      <c r="E5" s="14">
        <v>44064</v>
      </c>
      <c r="F5" s="9">
        <v>3740000</v>
      </c>
      <c r="G5" s="9">
        <v>3740000</v>
      </c>
      <c r="H5" s="9">
        <v>3740000</v>
      </c>
      <c r="I5" s="10">
        <f t="shared" si="0"/>
        <v>1</v>
      </c>
      <c r="J5" s="7" t="s">
        <v>69</v>
      </c>
      <c r="K5" s="7" t="s">
        <v>70</v>
      </c>
      <c r="L5" s="7" t="s">
        <v>71</v>
      </c>
      <c r="M5" s="11" t="s">
        <v>12</v>
      </c>
      <c r="N5" s="7"/>
    </row>
    <row r="6" spans="1:14" ht="20.100000000000001" customHeight="1" x14ac:dyDescent="0.3">
      <c r="A6" s="7">
        <v>4</v>
      </c>
      <c r="B6" s="8" t="s">
        <v>64</v>
      </c>
      <c r="C6" s="14">
        <v>44041</v>
      </c>
      <c r="D6" s="14">
        <v>44048</v>
      </c>
      <c r="E6" s="14">
        <v>44069</v>
      </c>
      <c r="F6" s="9">
        <v>4000000</v>
      </c>
      <c r="G6" s="9">
        <v>4000000</v>
      </c>
      <c r="H6" s="9">
        <v>4000000</v>
      </c>
      <c r="I6" s="10">
        <f t="shared" si="0"/>
        <v>1</v>
      </c>
      <c r="J6" s="7" t="s">
        <v>61</v>
      </c>
      <c r="K6" s="7" t="s">
        <v>62</v>
      </c>
      <c r="L6" s="7" t="s">
        <v>63</v>
      </c>
      <c r="M6" s="11" t="s">
        <v>12</v>
      </c>
      <c r="N6" s="7"/>
    </row>
    <row r="7" spans="1:14" ht="20.100000000000001" customHeight="1" x14ac:dyDescent="0.3">
      <c r="A7" s="7">
        <v>5</v>
      </c>
      <c r="B7" s="8" t="s">
        <v>65</v>
      </c>
      <c r="C7" s="14">
        <v>44041</v>
      </c>
      <c r="D7" s="14">
        <v>44041</v>
      </c>
      <c r="E7" s="14">
        <v>44041</v>
      </c>
      <c r="F7" s="9">
        <v>160000</v>
      </c>
      <c r="G7" s="9">
        <v>160000</v>
      </c>
      <c r="H7" s="9">
        <v>160000</v>
      </c>
      <c r="I7" s="10">
        <f t="shared" si="0"/>
        <v>1</v>
      </c>
      <c r="J7" s="7" t="s">
        <v>66</v>
      </c>
      <c r="K7" s="7" t="s">
        <v>67</v>
      </c>
      <c r="L7" s="7" t="s">
        <v>63</v>
      </c>
      <c r="M7" s="11" t="s">
        <v>12</v>
      </c>
      <c r="N7" s="7"/>
    </row>
    <row r="8" spans="1:14" ht="20.100000000000001" customHeight="1" x14ac:dyDescent="0.3">
      <c r="A8" s="7">
        <v>6</v>
      </c>
      <c r="B8" s="8" t="s">
        <v>72</v>
      </c>
      <c r="C8" s="14">
        <v>44042</v>
      </c>
      <c r="D8" s="14">
        <v>44042</v>
      </c>
      <c r="E8" s="14">
        <v>44054</v>
      </c>
      <c r="F8" s="9">
        <v>3400000</v>
      </c>
      <c r="G8" s="9">
        <v>3400000</v>
      </c>
      <c r="H8" s="9">
        <v>3400000</v>
      </c>
      <c r="I8" s="10">
        <f t="shared" si="0"/>
        <v>1</v>
      </c>
      <c r="J8" s="7" t="s">
        <v>73</v>
      </c>
      <c r="K8" s="7" t="s">
        <v>74</v>
      </c>
      <c r="L8" s="7" t="s">
        <v>75</v>
      </c>
      <c r="M8" s="11" t="s">
        <v>12</v>
      </c>
      <c r="N8" s="7"/>
    </row>
  </sheetData>
  <autoFilter ref="A2:N2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물품</vt:lpstr>
      <vt:lpstr>용역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jhy</cp:lastModifiedBy>
  <cp:lastPrinted>2018-04-23T07:40:27Z</cp:lastPrinted>
  <dcterms:created xsi:type="dcterms:W3CDTF">2014-03-10T00:21:29Z</dcterms:created>
  <dcterms:modified xsi:type="dcterms:W3CDTF">2020-08-03T07:31:16Z</dcterms:modified>
</cp:coreProperties>
</file>