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12105"/>
  </bookViews>
  <sheets>
    <sheet name="물품" sheetId="1" r:id="rId1"/>
    <sheet name="용역" sheetId="5" r:id="rId2"/>
  </sheets>
  <definedNames>
    <definedName name="_xlnm._FilterDatabase" localSheetId="0" hidden="1">물품!$A$2:$O$7</definedName>
    <definedName name="_xlnm._FilterDatabase" localSheetId="1" hidden="1">용역!$A$2:$P$7</definedName>
  </definedNames>
  <calcPr calcId="125725"/>
</workbook>
</file>

<file path=xl/calcChain.xml><?xml version="1.0" encoding="utf-8"?>
<calcChain xmlns="http://schemas.openxmlformats.org/spreadsheetml/2006/main">
  <c r="J12" i="1"/>
  <c r="J11"/>
  <c r="J10"/>
  <c r="J9"/>
  <c r="K8" i="5"/>
  <c r="J8"/>
  <c r="J8" i="1"/>
  <c r="K7" i="5"/>
  <c r="J7"/>
  <c r="J7" i="1"/>
  <c r="K6" i="5"/>
  <c r="J6"/>
  <c r="J6" i="1"/>
  <c r="K5" i="5"/>
  <c r="J5"/>
  <c r="K4"/>
  <c r="J4"/>
  <c r="J4" i="1"/>
  <c r="J5"/>
  <c r="K3" i="5"/>
  <c r="J3"/>
  <c r="J3" i="1"/>
</calcChain>
</file>

<file path=xl/sharedStrings.xml><?xml version="1.0" encoding="utf-8"?>
<sst xmlns="http://schemas.openxmlformats.org/spreadsheetml/2006/main" count="175" uniqueCount="123">
  <si>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</si>
  <si>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</si>
  <si>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</si>
  <si>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</si>
  <si>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</si>
  <si>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</si>
  <si>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</si>
  <si>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</si>
  <si>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</si>
  <si>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</si>
  <si>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</si>
  <si>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</si>
  <si>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킴스튜닝아트</t>
    <phoneticPr fontId="10" type="noConversion"/>
  </si>
  <si>
    <t>김정웅</t>
    <phoneticPr fontId="10" type="noConversion"/>
  </si>
  <si>
    <t>지계법 시행령 제25조</t>
    <phoneticPr fontId="4" type="noConversion"/>
  </si>
  <si>
    <t>절감액</t>
    <phoneticPr fontId="10" type="noConversion"/>
  </si>
  <si>
    <t>발주가격</t>
    <phoneticPr fontId="4" type="noConversion"/>
  </si>
  <si>
    <t>예정가격</t>
    <phoneticPr fontId="4" type="noConversion"/>
  </si>
  <si>
    <t>발주가격</t>
    <phoneticPr fontId="10" type="noConversion"/>
  </si>
  <si>
    <t>준공일자</t>
    <phoneticPr fontId="4" type="noConversion"/>
  </si>
  <si>
    <t>준공일자</t>
    <phoneticPr fontId="10" type="noConversion"/>
  </si>
  <si>
    <t>서울 강동구 상일동 131</t>
    <phoneticPr fontId="10" type="noConversion"/>
  </si>
  <si>
    <t>2015년 부평아트센터 물품 수의계약 공개 내역서</t>
    <phoneticPr fontId="4" type="noConversion"/>
  </si>
  <si>
    <t>2015년 부평아트센터 용역 수의계약 내역서</t>
    <phoneticPr fontId="4" type="noConversion"/>
  </si>
  <si>
    <t>경인종합악기</t>
    <phoneticPr fontId="10" type="noConversion"/>
  </si>
  <si>
    <t>인천 부평구 부평동 645-15</t>
    <phoneticPr fontId="10" type="noConversion"/>
  </si>
  <si>
    <t>부평구립소년소녀합창단 단체T구입</t>
    <phoneticPr fontId="4" type="noConversion"/>
  </si>
  <si>
    <t>2015.09.01</t>
    <phoneticPr fontId="4" type="noConversion"/>
  </si>
  <si>
    <t>부전기획</t>
    <phoneticPr fontId="4" type="noConversion"/>
  </si>
  <si>
    <t>김금자</t>
    <phoneticPr fontId="4" type="noConversion"/>
  </si>
  <si>
    <t>서울 중구 청구로 117</t>
    <phoneticPr fontId="4" type="noConversion"/>
  </si>
  <si>
    <t>지계법 시행령 제25조</t>
    <phoneticPr fontId="4" type="noConversion"/>
  </si>
  <si>
    <t>2015 직원 워크숍 행사진행</t>
    <phoneticPr fontId="10" type="noConversion"/>
  </si>
  <si>
    <t>2015.09.08</t>
    <phoneticPr fontId="10" type="noConversion"/>
  </si>
  <si>
    <t>2015.09.10</t>
    <phoneticPr fontId="10" type="noConversion"/>
  </si>
  <si>
    <t>비해피엔터테인먼트</t>
    <phoneticPr fontId="10" type="noConversion"/>
  </si>
  <si>
    <t>안병훈</t>
    <phoneticPr fontId="10" type="noConversion"/>
  </si>
  <si>
    <t>인천 연수구 새말로69번길 22-17</t>
    <phoneticPr fontId="10" type="noConversion"/>
  </si>
  <si>
    <t>2015.09.09</t>
    <phoneticPr fontId="4" type="noConversion"/>
  </si>
  <si>
    <t>부평구문화재단 직원 RF(출입카드)</t>
    <phoneticPr fontId="4" type="noConversion"/>
  </si>
  <si>
    <t>2015.09.09</t>
    <phoneticPr fontId="4" type="noConversion"/>
  </si>
  <si>
    <t>㈜일신시큐리티</t>
    <phoneticPr fontId="4" type="noConversion"/>
  </si>
  <si>
    <t>김승호</t>
    <phoneticPr fontId="4" type="noConversion"/>
  </si>
  <si>
    <t>서울 구로구 184-1</t>
    <phoneticPr fontId="4" type="noConversion"/>
  </si>
  <si>
    <t>지계법 시행령 제25조</t>
    <phoneticPr fontId="4" type="noConversion"/>
  </si>
  <si>
    <t>유한실사</t>
    <phoneticPr fontId="4" type="noConversion"/>
  </si>
  <si>
    <t>정하주</t>
    <phoneticPr fontId="4" type="noConversion"/>
  </si>
  <si>
    <t>인천 부평구 부개2동 492-7</t>
    <phoneticPr fontId="4" type="noConversion"/>
  </si>
  <si>
    <t>지계법 시행령 제25조</t>
    <phoneticPr fontId="4" type="noConversion"/>
  </si>
  <si>
    <t>2015 부평예술축제 홍보물 제작(무대 및 현수막 제작)</t>
    <phoneticPr fontId="4" type="noConversion"/>
  </si>
  <si>
    <t>2015.09.04</t>
    <phoneticPr fontId="4" type="noConversion"/>
  </si>
  <si>
    <t>기획공연 유키 구라모토 가을콘서트 관련 피아노 조율</t>
    <phoneticPr fontId="10" type="noConversion"/>
  </si>
  <si>
    <t>2015.09.11</t>
    <phoneticPr fontId="10" type="noConversion"/>
  </si>
  <si>
    <t>2015.09.14</t>
    <phoneticPr fontId="4" type="noConversion"/>
  </si>
  <si>
    <t>2015.09.14</t>
    <phoneticPr fontId="4" type="noConversion"/>
  </si>
  <si>
    <t>2015 직원 워크숍 차량임대</t>
    <phoneticPr fontId="10" type="noConversion"/>
  </si>
  <si>
    <t>2015.09.07</t>
    <phoneticPr fontId="10" type="noConversion"/>
  </si>
  <si>
    <t>2015.09.10</t>
    <phoneticPr fontId="10" type="noConversion"/>
  </si>
  <si>
    <t>청우관광여행사</t>
    <phoneticPr fontId="10" type="noConversion"/>
  </si>
  <si>
    <t>이용현</t>
    <phoneticPr fontId="10" type="noConversion"/>
  </si>
  <si>
    <t>인천 계양구 계산동 938-2 형제빌딩 302</t>
    <phoneticPr fontId="10" type="noConversion"/>
  </si>
  <si>
    <t>2015 부평예술축제 행사 장비 임차(무대,음향,조명,물품)</t>
    <phoneticPr fontId="4" type="noConversion"/>
  </si>
  <si>
    <t>2015.09.04</t>
    <phoneticPr fontId="4" type="noConversion"/>
  </si>
  <si>
    <t>로고스라이브</t>
    <phoneticPr fontId="4" type="noConversion"/>
  </si>
  <si>
    <t>이현민</t>
    <phoneticPr fontId="4" type="noConversion"/>
  </si>
  <si>
    <t>인천 서구 경서동 737-2</t>
    <phoneticPr fontId="4" type="noConversion"/>
  </si>
  <si>
    <t>지계법 시행령 제25조</t>
    <phoneticPr fontId="4" type="noConversion"/>
  </si>
  <si>
    <t xml:space="preserve"> &lt;2015 공연장상주단체 특성화사업&gt; 관련 피아노 조율</t>
    <phoneticPr fontId="10" type="noConversion"/>
  </si>
  <si>
    <t>2015.09.22</t>
    <phoneticPr fontId="10" type="noConversion"/>
  </si>
  <si>
    <t>2015.09.22</t>
    <phoneticPr fontId="10" type="noConversion"/>
  </si>
  <si>
    <t>박만근</t>
    <phoneticPr fontId="10" type="noConversion"/>
  </si>
  <si>
    <t>지계법 시행령 제25조</t>
    <phoneticPr fontId="4" type="noConversion"/>
  </si>
  <si>
    <t>부평아트센터 주차관리용품 구입</t>
    <phoneticPr fontId="4" type="noConversion"/>
  </si>
  <si>
    <t>2015.09.11</t>
    <phoneticPr fontId="4" type="noConversion"/>
  </si>
  <si>
    <t>대청애드기업</t>
    <phoneticPr fontId="4" type="noConversion"/>
  </si>
  <si>
    <t>고범선</t>
    <phoneticPr fontId="4" type="noConversion"/>
  </si>
  <si>
    <t>경기도 하남시 서하남로 12번길 30-37</t>
    <phoneticPr fontId="4" type="noConversion"/>
  </si>
  <si>
    <t>기획공연 &lt;브런치 오페라&gt; 피아노 조율</t>
    <phoneticPr fontId="10" type="noConversion"/>
  </si>
  <si>
    <t>2015.09.23</t>
    <phoneticPr fontId="10" type="noConversion"/>
  </si>
  <si>
    <t>김정웅</t>
    <phoneticPr fontId="10" type="noConversion"/>
  </si>
  <si>
    <t>서울 강동구 상일동 131</t>
    <phoneticPr fontId="10" type="noConversion"/>
  </si>
  <si>
    <t>지계법 시행령 제25조</t>
    <phoneticPr fontId="4" type="noConversion"/>
  </si>
  <si>
    <t>2015.09.23</t>
    <phoneticPr fontId="10" type="noConversion"/>
  </si>
  <si>
    <t>부평구문화재단 비상용발전기 고장 수리</t>
    <phoneticPr fontId="4" type="noConversion"/>
  </si>
  <si>
    <t>2015.09.17</t>
    <phoneticPr fontId="4" type="noConversion"/>
  </si>
  <si>
    <t>2015.09.25</t>
    <phoneticPr fontId="4" type="noConversion"/>
  </si>
  <si>
    <t>대우종합발전기</t>
    <phoneticPr fontId="4" type="noConversion"/>
  </si>
  <si>
    <t>강태규</t>
    <phoneticPr fontId="4" type="noConversion"/>
  </si>
  <si>
    <t>서울 송파구 풍납동 394-13</t>
    <phoneticPr fontId="4" type="noConversion"/>
  </si>
  <si>
    <t>지계법 시행령 제25조</t>
    <phoneticPr fontId="4" type="noConversion"/>
  </si>
  <si>
    <t>부평영아티스트 공보 홍보 및 카이브 등록</t>
    <phoneticPr fontId="10" type="noConversion"/>
  </si>
  <si>
    <t>2015.09.02</t>
    <phoneticPr fontId="10" type="noConversion"/>
  </si>
  <si>
    <t>2015.09.11</t>
    <phoneticPr fontId="10" type="noConversion"/>
  </si>
  <si>
    <t>네오록</t>
    <phoneticPr fontId="10" type="noConversion"/>
  </si>
  <si>
    <t>방명주외1인</t>
    <phoneticPr fontId="10" type="noConversion"/>
  </si>
  <si>
    <t>서울 마포구 동교동 201-26 2층</t>
    <phoneticPr fontId="10" type="noConversion"/>
  </si>
  <si>
    <t>소방설비 분리형감지기 테스트박스 고장 교체</t>
    <phoneticPr fontId="4" type="noConversion"/>
  </si>
  <si>
    <t>2015.08.24</t>
    <phoneticPr fontId="4" type="noConversion"/>
  </si>
  <si>
    <t>2015.10.06</t>
    <phoneticPr fontId="4" type="noConversion"/>
  </si>
  <si>
    <t>㈜대원소방엔지니어링</t>
    <phoneticPr fontId="4" type="noConversion"/>
  </si>
  <si>
    <t>고정근</t>
    <phoneticPr fontId="4" type="noConversion"/>
  </si>
  <si>
    <t>인천 서구 심곡로 75</t>
    <phoneticPr fontId="4" type="noConversion"/>
  </si>
  <si>
    <t>지계법 시행령 제25조</t>
    <phoneticPr fontId="4" type="noConversion"/>
  </si>
  <si>
    <t>2015 야외축제 &lt;부평 밴드 페스티벌&gt;홍보물 제작</t>
    <phoneticPr fontId="4" type="noConversion"/>
  </si>
  <si>
    <t>2015.09.24</t>
    <phoneticPr fontId="4" type="noConversion"/>
  </si>
  <si>
    <t>아이드디자인</t>
    <phoneticPr fontId="4" type="noConversion"/>
  </si>
  <si>
    <t>정경화</t>
    <phoneticPr fontId="4" type="noConversion"/>
  </si>
  <si>
    <t>인천 남구 경원대로 670번길 3</t>
    <phoneticPr fontId="4" type="noConversion"/>
  </si>
  <si>
    <t>2015.10.02.</t>
    <phoneticPr fontId="4" type="noConversion"/>
  </si>
  <si>
    <t>2015.10.02</t>
    <phoneticPr fontId="4" type="noConversion"/>
  </si>
  <si>
    <t>생활의 발견 展 통합홍보물 제작</t>
    <phoneticPr fontId="4" type="noConversion"/>
  </si>
  <si>
    <t>2015.09.24</t>
    <phoneticPr fontId="4" type="noConversion"/>
  </si>
  <si>
    <t>2015.09.29</t>
    <phoneticPr fontId="4" type="noConversion"/>
  </si>
  <si>
    <t>연희기획</t>
    <phoneticPr fontId="4" type="noConversion"/>
  </si>
  <si>
    <t>서동영</t>
    <phoneticPr fontId="4" type="noConversion"/>
  </si>
  <si>
    <t>인천 계양구 임학동로 38</t>
    <phoneticPr fontId="4" type="noConversion"/>
  </si>
  <si>
    <t>지계법 시행령 제25조</t>
    <phoneticPr fontId="4" type="noConversion"/>
  </si>
  <si>
    <t>2015 호박데이트 &lt;극장, 책을 읽다 이상봉&gt; 홍보 인쇄물 제작</t>
    <phoneticPr fontId="4" type="noConversion"/>
  </si>
  <si>
    <t>2015.09.18</t>
    <phoneticPr fontId="4" type="noConversion"/>
  </si>
  <si>
    <t>앨리스</t>
    <phoneticPr fontId="4" type="noConversion"/>
  </si>
  <si>
    <t>김기순</t>
    <phoneticPr fontId="4" type="noConversion"/>
  </si>
  <si>
    <t>인천 부평구 대정로 66</t>
    <phoneticPr fontId="4" type="noConversion"/>
  </si>
  <si>
    <t>2015.10.13</t>
    <phoneticPr fontId="4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</si>
</sst>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9" fontId="8" fillId="0" borderId="1" xfId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horizontal="center" vertical="center" shrinkToFit="1"/>
    </xf>
    <xf numFmtId="9" fontId="8" fillId="0" borderId="1" xfId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</cellXfs>
  <cellStyles count="10">
    <cellStyle name="백분율" xfId="1" builtinId="5"/>
    <cellStyle name="백분율 2" xfId="6"/>
    <cellStyle name="쉼표 [0]" xfId="2" builtinId="6"/>
    <cellStyle name="쉼표 [0] 2" xfId="7"/>
    <cellStyle name="쉼표 [0] 3" xfId="4"/>
    <cellStyle name="쉼표 [0] 3 2" xfId="9"/>
    <cellStyle name="표준" xfId="0" builtinId="0"/>
    <cellStyle name="표준 2" xfId="5"/>
    <cellStyle name="표준 3" xfId="3"/>
    <cellStyle name="표준 3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workbookViewId="0">
      <pane xSplit="1" topLeftCell="B1" activePane="topRight" state="frozen"/>
      <selection pane="topRight" activeCell="B25" sqref="B25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8" width="12.625" style="2" customWidth="1"/>
    <col min="9" max="9" width="12" style="2" customWidth="1"/>
    <col min="10" max="10" width="9" style="1"/>
    <col min="11" max="11" width="13.5" style="1" customWidth="1"/>
    <col min="12" max="12" width="12.75" style="1" bestFit="1" customWidth="1"/>
    <col min="13" max="13" width="31.375" style="2" customWidth="1"/>
    <col min="14" max="14" width="18.875" style="1" customWidth="1"/>
    <col min="15" max="16384" width="9" style="2"/>
  </cols>
  <sheetData>
    <row r="1" spans="1:15" ht="29.25" customHeight="1">
      <c r="B1" s="19" t="s">
        <v>22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s="3" customFormat="1" ht="24.95" customHeight="1">
      <c r="A2" s="4" t="s">
        <v>11</v>
      </c>
      <c r="B2" s="4" t="s">
        <v>0</v>
      </c>
      <c r="C2" s="4" t="s">
        <v>1</v>
      </c>
      <c r="D2" s="20" t="s">
        <v>2</v>
      </c>
      <c r="E2" s="20"/>
      <c r="F2" s="13" t="s">
        <v>19</v>
      </c>
      <c r="G2" s="11" t="s">
        <v>16</v>
      </c>
      <c r="H2" s="11" t="s">
        <v>17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10</v>
      </c>
    </row>
    <row r="3" spans="1:15" ht="20.100000000000001" customHeight="1">
      <c r="A3" s="8">
        <v>1</v>
      </c>
      <c r="B3" s="7" t="s">
        <v>26</v>
      </c>
      <c r="C3" s="7" t="s">
        <v>27</v>
      </c>
      <c r="D3" s="7" t="s">
        <v>27</v>
      </c>
      <c r="E3" s="7" t="s">
        <v>38</v>
      </c>
      <c r="F3" s="7" t="s">
        <v>38</v>
      </c>
      <c r="G3" s="9">
        <v>633000</v>
      </c>
      <c r="H3" s="9">
        <v>633000</v>
      </c>
      <c r="I3" s="9">
        <v>633000</v>
      </c>
      <c r="J3" s="5">
        <f>I3/H3</f>
        <v>1</v>
      </c>
      <c r="K3" s="8" t="s">
        <v>28</v>
      </c>
      <c r="L3" s="8" t="s">
        <v>29</v>
      </c>
      <c r="M3" s="7" t="s">
        <v>30</v>
      </c>
      <c r="N3" s="8" t="s">
        <v>31</v>
      </c>
      <c r="O3" s="7"/>
    </row>
    <row r="4" spans="1:15" ht="20.100000000000001" customHeight="1">
      <c r="A4" s="8">
        <v>2</v>
      </c>
      <c r="B4" s="7" t="s">
        <v>49</v>
      </c>
      <c r="C4" s="7" t="s">
        <v>50</v>
      </c>
      <c r="D4" s="7" t="s">
        <v>50</v>
      </c>
      <c r="E4" s="7" t="s">
        <v>50</v>
      </c>
      <c r="F4" s="7" t="s">
        <v>50</v>
      </c>
      <c r="G4" s="9">
        <v>360000</v>
      </c>
      <c r="H4" s="9">
        <v>360000</v>
      </c>
      <c r="I4" s="9">
        <v>360000</v>
      </c>
      <c r="J4" s="5">
        <f>I4/H4</f>
        <v>1</v>
      </c>
      <c r="K4" s="8" t="s">
        <v>45</v>
      </c>
      <c r="L4" s="8" t="s">
        <v>46</v>
      </c>
      <c r="M4" s="7" t="s">
        <v>47</v>
      </c>
      <c r="N4" s="8" t="s">
        <v>48</v>
      </c>
      <c r="O4" s="7"/>
    </row>
    <row r="5" spans="1:15" ht="20.100000000000001" customHeight="1">
      <c r="A5" s="17">
        <v>3</v>
      </c>
      <c r="B5" s="7" t="s">
        <v>39</v>
      </c>
      <c r="C5" s="7" t="s">
        <v>40</v>
      </c>
      <c r="D5" s="7" t="s">
        <v>40</v>
      </c>
      <c r="E5" s="16" t="s">
        <v>53</v>
      </c>
      <c r="F5" s="16" t="s">
        <v>54</v>
      </c>
      <c r="G5" s="9">
        <v>204600</v>
      </c>
      <c r="H5" s="9">
        <v>204600</v>
      </c>
      <c r="I5" s="9">
        <v>204600</v>
      </c>
      <c r="J5" s="5">
        <f>I5/H5</f>
        <v>1</v>
      </c>
      <c r="K5" s="8" t="s">
        <v>41</v>
      </c>
      <c r="L5" s="8" t="s">
        <v>42</v>
      </c>
      <c r="M5" s="7" t="s">
        <v>43</v>
      </c>
      <c r="N5" s="8" t="s">
        <v>44</v>
      </c>
      <c r="O5" s="7"/>
    </row>
    <row r="6" spans="1:15" ht="20.100000000000001" customHeight="1">
      <c r="A6" s="17">
        <v>4</v>
      </c>
      <c r="B6" s="16" t="s">
        <v>61</v>
      </c>
      <c r="C6" s="16" t="s">
        <v>62</v>
      </c>
      <c r="D6" s="16" t="s">
        <v>62</v>
      </c>
      <c r="E6" s="16" t="s">
        <v>62</v>
      </c>
      <c r="F6" s="16" t="s">
        <v>62</v>
      </c>
      <c r="G6" s="9">
        <v>12000000</v>
      </c>
      <c r="H6" s="9">
        <v>12000000</v>
      </c>
      <c r="I6" s="9">
        <v>12000000</v>
      </c>
      <c r="J6" s="5">
        <f>I6/H6</f>
        <v>1</v>
      </c>
      <c r="K6" s="17" t="s">
        <v>63</v>
      </c>
      <c r="L6" s="17" t="s">
        <v>64</v>
      </c>
      <c r="M6" s="16" t="s">
        <v>65</v>
      </c>
      <c r="N6" s="17" t="s">
        <v>66</v>
      </c>
      <c r="O6" s="7"/>
    </row>
    <row r="7" spans="1:15" ht="20.100000000000001" customHeight="1">
      <c r="A7" s="17">
        <v>5</v>
      </c>
      <c r="B7" s="16" t="s">
        <v>72</v>
      </c>
      <c r="C7" s="16" t="s">
        <v>73</v>
      </c>
      <c r="D7" s="16" t="s">
        <v>73</v>
      </c>
      <c r="E7" s="16" t="s">
        <v>108</v>
      </c>
      <c r="F7" s="16" t="s">
        <v>109</v>
      </c>
      <c r="G7" s="18">
        <v>319000</v>
      </c>
      <c r="H7" s="18">
        <v>319000</v>
      </c>
      <c r="I7" s="18">
        <v>319000</v>
      </c>
      <c r="J7" s="15">
        <f>I7/H7</f>
        <v>1</v>
      </c>
      <c r="K7" s="17" t="s">
        <v>74</v>
      </c>
      <c r="L7" s="17" t="s">
        <v>75</v>
      </c>
      <c r="M7" s="16" t="s">
        <v>76</v>
      </c>
      <c r="N7" s="17" t="s">
        <v>71</v>
      </c>
      <c r="O7" s="7"/>
    </row>
    <row r="8" spans="1:15" ht="20.100000000000001" customHeight="1">
      <c r="A8" s="17">
        <v>6</v>
      </c>
      <c r="B8" s="16" t="s">
        <v>83</v>
      </c>
      <c r="C8" s="16" t="s">
        <v>84</v>
      </c>
      <c r="D8" s="16" t="s">
        <v>84</v>
      </c>
      <c r="E8" s="16" t="s">
        <v>85</v>
      </c>
      <c r="F8" s="16" t="s">
        <v>85</v>
      </c>
      <c r="G8" s="18">
        <v>2200000</v>
      </c>
      <c r="H8" s="18">
        <v>2134000</v>
      </c>
      <c r="I8" s="18">
        <v>2134000</v>
      </c>
      <c r="J8" s="15">
        <f>I8/H8</f>
        <v>1</v>
      </c>
      <c r="K8" s="17" t="s">
        <v>86</v>
      </c>
      <c r="L8" s="17" t="s">
        <v>87</v>
      </c>
      <c r="M8" s="16" t="s">
        <v>88</v>
      </c>
      <c r="N8" s="17" t="s">
        <v>89</v>
      </c>
      <c r="O8" s="7"/>
    </row>
    <row r="9" spans="1:15" ht="20.100000000000001" customHeight="1">
      <c r="A9" s="17">
        <v>7</v>
      </c>
      <c r="B9" s="16" t="s">
        <v>96</v>
      </c>
      <c r="C9" s="16" t="s">
        <v>97</v>
      </c>
      <c r="D9" s="16" t="s">
        <v>97</v>
      </c>
      <c r="E9" s="16" t="s">
        <v>98</v>
      </c>
      <c r="F9" s="16" t="s">
        <v>98</v>
      </c>
      <c r="G9" s="18">
        <v>600000</v>
      </c>
      <c r="H9" s="18">
        <v>600000</v>
      </c>
      <c r="I9" s="18">
        <v>600000</v>
      </c>
      <c r="J9" s="15">
        <f>I9/H9</f>
        <v>1</v>
      </c>
      <c r="K9" s="17" t="s">
        <v>99</v>
      </c>
      <c r="L9" s="17" t="s">
        <v>100</v>
      </c>
      <c r="M9" s="16" t="s">
        <v>101</v>
      </c>
      <c r="N9" s="17" t="s">
        <v>102</v>
      </c>
      <c r="O9" s="7"/>
    </row>
    <row r="10" spans="1:15" ht="20.100000000000001" customHeight="1">
      <c r="A10" s="17">
        <v>8</v>
      </c>
      <c r="B10" s="16" t="s">
        <v>103</v>
      </c>
      <c r="C10" s="16" t="s">
        <v>104</v>
      </c>
      <c r="D10" s="16" t="s">
        <v>104</v>
      </c>
      <c r="E10" s="16" t="s">
        <v>122</v>
      </c>
      <c r="F10" s="16" t="s">
        <v>122</v>
      </c>
      <c r="G10" s="18">
        <v>1798500</v>
      </c>
      <c r="H10" s="18">
        <v>1740000</v>
      </c>
      <c r="I10" s="18">
        <v>1740000</v>
      </c>
      <c r="J10" s="15">
        <f>I10/H10</f>
        <v>1</v>
      </c>
      <c r="K10" s="17" t="s">
        <v>105</v>
      </c>
      <c r="L10" s="17" t="s">
        <v>106</v>
      </c>
      <c r="M10" s="16" t="s">
        <v>107</v>
      </c>
      <c r="N10" s="17" t="s">
        <v>102</v>
      </c>
      <c r="O10" s="7"/>
    </row>
    <row r="11" spans="1:15" ht="20.100000000000001" customHeight="1">
      <c r="A11" s="17">
        <v>9</v>
      </c>
      <c r="B11" s="16" t="s">
        <v>110</v>
      </c>
      <c r="C11" s="16" t="s">
        <v>111</v>
      </c>
      <c r="D11" s="16" t="s">
        <v>111</v>
      </c>
      <c r="E11" s="16" t="s">
        <v>109</v>
      </c>
      <c r="F11" s="16" t="s">
        <v>112</v>
      </c>
      <c r="G11" s="18">
        <v>3000000</v>
      </c>
      <c r="H11" s="18">
        <v>2940000</v>
      </c>
      <c r="I11" s="18">
        <v>2940000</v>
      </c>
      <c r="J11" s="15">
        <f>I11/H11</f>
        <v>1</v>
      </c>
      <c r="K11" s="17" t="s">
        <v>113</v>
      </c>
      <c r="L11" s="17" t="s">
        <v>114</v>
      </c>
      <c r="M11" s="16" t="s">
        <v>115</v>
      </c>
      <c r="N11" s="17" t="s">
        <v>116</v>
      </c>
      <c r="O11" s="7"/>
    </row>
    <row r="12" spans="1:15" ht="20.100000000000001" customHeight="1">
      <c r="A12" s="17">
        <v>10</v>
      </c>
      <c r="B12" s="16" t="s">
        <v>117</v>
      </c>
      <c r="C12" s="16" t="s">
        <v>118</v>
      </c>
      <c r="D12" s="16" t="s">
        <v>118</v>
      </c>
      <c r="E12" s="16" t="s">
        <v>112</v>
      </c>
      <c r="F12" s="16" t="s">
        <v>112</v>
      </c>
      <c r="G12" s="18">
        <v>1300000</v>
      </c>
      <c r="H12" s="18">
        <v>1270000</v>
      </c>
      <c r="I12" s="18">
        <v>1270000</v>
      </c>
      <c r="J12" s="15">
        <f>I12/H12</f>
        <v>1</v>
      </c>
      <c r="K12" s="17" t="s">
        <v>119</v>
      </c>
      <c r="L12" s="17" t="s">
        <v>120</v>
      </c>
      <c r="M12" s="16" t="s">
        <v>121</v>
      </c>
      <c r="N12" s="17" t="s">
        <v>116</v>
      </c>
      <c r="O12" s="7"/>
    </row>
  </sheetData>
  <mergeCells count="2">
    <mergeCell ref="D2:E2"/>
    <mergeCell ref="B1:O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activeCell="F20" sqref="F20"/>
    </sheetView>
  </sheetViews>
  <sheetFormatPr defaultColWidth="9" defaultRowHeight="20.100000000000001" customHeight="1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9.625" style="2" bestFit="1" customWidth="1"/>
    <col min="8" max="8" width="12.625" style="2" customWidth="1"/>
    <col min="9" max="10" width="12" style="2" customWidth="1"/>
    <col min="11" max="11" width="9" style="1"/>
    <col min="12" max="12" width="13.5" style="1" customWidth="1"/>
    <col min="13" max="13" width="9" style="1"/>
    <col min="14" max="14" width="36.125" style="2" customWidth="1"/>
    <col min="15" max="15" width="18.875" style="1" customWidth="1"/>
    <col min="16" max="16384" width="9" style="2"/>
  </cols>
  <sheetData>
    <row r="1" spans="1:16" ht="29.25" customHeight="1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s="3" customFormat="1" ht="24.95" customHeight="1">
      <c r="A2" s="6" t="s">
        <v>11</v>
      </c>
      <c r="B2" s="6" t="s">
        <v>0</v>
      </c>
      <c r="C2" s="6" t="s">
        <v>1</v>
      </c>
      <c r="D2" s="20" t="s">
        <v>2</v>
      </c>
      <c r="E2" s="20"/>
      <c r="F2" s="13" t="s">
        <v>20</v>
      </c>
      <c r="G2" s="12" t="s">
        <v>18</v>
      </c>
      <c r="H2" s="6" t="s">
        <v>3</v>
      </c>
      <c r="I2" s="6" t="s">
        <v>4</v>
      </c>
      <c r="J2" s="11" t="s">
        <v>15</v>
      </c>
      <c r="K2" s="6" t="s">
        <v>5</v>
      </c>
      <c r="L2" s="6" t="s">
        <v>6</v>
      </c>
      <c r="M2" s="6" t="s">
        <v>7</v>
      </c>
      <c r="N2" s="6" t="s">
        <v>8</v>
      </c>
      <c r="O2" s="6" t="s">
        <v>9</v>
      </c>
      <c r="P2" s="6" t="s">
        <v>10</v>
      </c>
    </row>
    <row r="3" spans="1:16" ht="20.100000000000001" customHeight="1">
      <c r="A3" s="8">
        <v>1</v>
      </c>
      <c r="B3" s="10" t="s">
        <v>32</v>
      </c>
      <c r="C3" s="7" t="s">
        <v>33</v>
      </c>
      <c r="D3" s="7" t="s">
        <v>33</v>
      </c>
      <c r="E3" s="7" t="s">
        <v>34</v>
      </c>
      <c r="F3" s="7" t="s">
        <v>34</v>
      </c>
      <c r="G3" s="9">
        <v>2138000</v>
      </c>
      <c r="H3" s="9">
        <v>2138000</v>
      </c>
      <c r="I3" s="9">
        <v>2138000</v>
      </c>
      <c r="J3" s="14">
        <f t="shared" ref="J3:J8" si="0">G3-I3</f>
        <v>0</v>
      </c>
      <c r="K3" s="5">
        <f t="shared" ref="K3:K8" si="1">I3/H3</f>
        <v>1</v>
      </c>
      <c r="L3" s="8" t="s">
        <v>35</v>
      </c>
      <c r="M3" s="8" t="s">
        <v>36</v>
      </c>
      <c r="N3" s="7" t="s">
        <v>37</v>
      </c>
      <c r="O3" s="8" t="s">
        <v>14</v>
      </c>
      <c r="P3" s="7"/>
    </row>
    <row r="4" spans="1:16" ht="20.100000000000001" customHeight="1">
      <c r="A4" s="8">
        <v>2</v>
      </c>
      <c r="B4" s="7" t="s">
        <v>51</v>
      </c>
      <c r="C4" s="7" t="s">
        <v>52</v>
      </c>
      <c r="D4" s="7" t="s">
        <v>52</v>
      </c>
      <c r="E4" s="7" t="s">
        <v>52</v>
      </c>
      <c r="F4" s="7" t="s">
        <v>52</v>
      </c>
      <c r="G4" s="9">
        <v>280000</v>
      </c>
      <c r="H4" s="9">
        <v>280000</v>
      </c>
      <c r="I4" s="9">
        <v>280000</v>
      </c>
      <c r="J4" s="9">
        <f t="shared" si="0"/>
        <v>0</v>
      </c>
      <c r="K4" s="5">
        <f t="shared" si="1"/>
        <v>1</v>
      </c>
      <c r="L4" s="8" t="s">
        <v>12</v>
      </c>
      <c r="M4" s="8" t="s">
        <v>13</v>
      </c>
      <c r="N4" s="7" t="s">
        <v>21</v>
      </c>
      <c r="O4" s="8" t="s">
        <v>14</v>
      </c>
      <c r="P4" s="7"/>
    </row>
    <row r="5" spans="1:16" ht="20.100000000000001" customHeight="1">
      <c r="A5" s="17">
        <v>3</v>
      </c>
      <c r="B5" s="16" t="s">
        <v>55</v>
      </c>
      <c r="C5" s="16" t="s">
        <v>56</v>
      </c>
      <c r="D5" s="16" t="s">
        <v>57</v>
      </c>
      <c r="E5" s="16" t="s">
        <v>57</v>
      </c>
      <c r="F5" s="16" t="s">
        <v>57</v>
      </c>
      <c r="G5" s="18">
        <v>1100000</v>
      </c>
      <c r="H5" s="18">
        <v>1100000</v>
      </c>
      <c r="I5" s="18">
        <v>1100000</v>
      </c>
      <c r="J5" s="18">
        <f t="shared" si="0"/>
        <v>0</v>
      </c>
      <c r="K5" s="15">
        <f t="shared" si="1"/>
        <v>1</v>
      </c>
      <c r="L5" s="17" t="s">
        <v>58</v>
      </c>
      <c r="M5" s="17" t="s">
        <v>59</v>
      </c>
      <c r="N5" s="16" t="s">
        <v>60</v>
      </c>
      <c r="O5" s="17" t="s">
        <v>14</v>
      </c>
      <c r="P5" s="7"/>
    </row>
    <row r="6" spans="1:16" ht="20.100000000000001" customHeight="1">
      <c r="A6" s="17">
        <v>4</v>
      </c>
      <c r="B6" s="16" t="s">
        <v>67</v>
      </c>
      <c r="C6" s="16" t="s">
        <v>68</v>
      </c>
      <c r="D6" s="16" t="s">
        <v>69</v>
      </c>
      <c r="E6" s="16" t="s">
        <v>69</v>
      </c>
      <c r="F6" s="16" t="s">
        <v>69</v>
      </c>
      <c r="G6" s="18">
        <v>100000</v>
      </c>
      <c r="H6" s="18">
        <v>100000</v>
      </c>
      <c r="I6" s="18">
        <v>100000</v>
      </c>
      <c r="J6" s="18">
        <f t="shared" si="0"/>
        <v>0</v>
      </c>
      <c r="K6" s="15">
        <f t="shared" si="1"/>
        <v>1</v>
      </c>
      <c r="L6" s="17" t="s">
        <v>24</v>
      </c>
      <c r="M6" s="17" t="s">
        <v>70</v>
      </c>
      <c r="N6" s="16" t="s">
        <v>25</v>
      </c>
      <c r="O6" s="17" t="s">
        <v>71</v>
      </c>
      <c r="P6" s="7"/>
    </row>
    <row r="7" spans="1:16" ht="20.100000000000001" customHeight="1">
      <c r="A7" s="17">
        <v>5</v>
      </c>
      <c r="B7" s="16" t="s">
        <v>77</v>
      </c>
      <c r="C7" s="16" t="s">
        <v>82</v>
      </c>
      <c r="D7" s="16" t="s">
        <v>78</v>
      </c>
      <c r="E7" s="16" t="s">
        <v>78</v>
      </c>
      <c r="F7" s="16" t="s">
        <v>78</v>
      </c>
      <c r="G7" s="18">
        <v>140000</v>
      </c>
      <c r="H7" s="18">
        <v>140000</v>
      </c>
      <c r="I7" s="18">
        <v>140000</v>
      </c>
      <c r="J7" s="18">
        <f t="shared" si="0"/>
        <v>0</v>
      </c>
      <c r="K7" s="15">
        <f t="shared" si="1"/>
        <v>1</v>
      </c>
      <c r="L7" s="17" t="s">
        <v>12</v>
      </c>
      <c r="M7" s="17" t="s">
        <v>79</v>
      </c>
      <c r="N7" s="16" t="s">
        <v>80</v>
      </c>
      <c r="O7" s="17" t="s">
        <v>81</v>
      </c>
      <c r="P7" s="7"/>
    </row>
    <row r="8" spans="1:16" ht="20.100000000000001" customHeight="1">
      <c r="A8" s="17">
        <v>6</v>
      </c>
      <c r="B8" s="16" t="s">
        <v>90</v>
      </c>
      <c r="C8" s="16" t="s">
        <v>91</v>
      </c>
      <c r="D8" s="16" t="s">
        <v>91</v>
      </c>
      <c r="E8" s="16" t="s">
        <v>92</v>
      </c>
      <c r="F8" s="16" t="s">
        <v>92</v>
      </c>
      <c r="G8" s="18">
        <v>297000</v>
      </c>
      <c r="H8" s="18">
        <v>297000</v>
      </c>
      <c r="I8" s="18">
        <v>297000</v>
      </c>
      <c r="J8" s="7">
        <f t="shared" si="0"/>
        <v>0</v>
      </c>
      <c r="K8" s="15">
        <f t="shared" si="1"/>
        <v>1</v>
      </c>
      <c r="L8" s="17" t="s">
        <v>93</v>
      </c>
      <c r="M8" s="17" t="s">
        <v>94</v>
      </c>
      <c r="N8" s="16" t="s">
        <v>95</v>
      </c>
      <c r="O8" s="17" t="s">
        <v>14</v>
      </c>
      <c r="P8" s="7"/>
    </row>
  </sheetData>
  <sortState ref="A3:M8">
    <sortCondition ref="C3:C8"/>
  </sortState>
  <mergeCells count="2">
    <mergeCell ref="D2:E2"/>
    <mergeCell ref="A1:P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물품</vt:lpstr>
      <vt:lpstr>용역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2015-02-01T23:09:14Z</cp:lastPrinted>
  <dcterms:created xsi:type="dcterms:W3CDTF">2014-03-10T00:21:29Z</dcterms:created>
  <dcterms:modified xsi:type="dcterms:W3CDTF">2015-10-13T04:57:45Z</dcterms:modified>
</cp:coreProperties>
</file>