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현재_통합_문서"/>
  <mc:AlternateContent xmlns:mc="http://schemas.openxmlformats.org/markup-compatibility/2006">
    <mc:Choice Requires="x15">
      <x15ac:absPath xmlns:x15ac="http://schemas.microsoft.com/office/spreadsheetml/2010/11/ac" url="Y:\업무추진비 사용내역\"/>
    </mc:Choice>
  </mc:AlternateContent>
  <xr:revisionPtr revIDLastSave="0" documentId="13_ncr:1_{26D8E994-4D29-4E7E-9A91-19A5A5201810}" xr6:coauthVersionLast="47" xr6:coauthVersionMax="47" xr10:uidLastSave="{00000000-0000-0000-0000-000000000000}"/>
  <bookViews>
    <workbookView xWindow="390" yWindow="390" windowWidth="19560" windowHeight="15165" xr2:uid="{00000000-000D-0000-FFFF-FFFF00000000}"/>
  </bookViews>
  <sheets>
    <sheet name="24년10월" sheetId="38" r:id="rId1"/>
    <sheet name="24년9월" sheetId="37" r:id="rId2"/>
    <sheet name="24년8월" sheetId="36" r:id="rId3"/>
    <sheet name="24년7월" sheetId="35" r:id="rId4"/>
    <sheet name="24년6월" sheetId="34" r:id="rId5"/>
    <sheet name="24년5월" sheetId="33" r:id="rId6"/>
    <sheet name="24년4월" sheetId="32" r:id="rId7"/>
    <sheet name="24년2월" sheetId="31" r:id="rId8"/>
    <sheet name="23.12" sheetId="30" r:id="rId9"/>
    <sheet name="23.11" sheetId="29" r:id="rId10"/>
    <sheet name="23.10" sheetId="28" r:id="rId11"/>
    <sheet name="23.09" sheetId="27" r:id="rId12"/>
    <sheet name="23.08" sheetId="26" r:id="rId13"/>
    <sheet name="23.07" sheetId="25" r:id="rId14"/>
    <sheet name="23.06" sheetId="24" r:id="rId15"/>
    <sheet name="23.05" sheetId="23" r:id="rId16"/>
    <sheet name="23.04" sheetId="22" r:id="rId17"/>
    <sheet name="23.03" sheetId="21" r:id="rId18"/>
    <sheet name="23.02" sheetId="20" r:id="rId19"/>
    <sheet name="23.01" sheetId="19" r:id="rId20"/>
    <sheet name="22.12" sheetId="18" r:id="rId21"/>
    <sheet name="22.11" sheetId="17" r:id="rId22"/>
    <sheet name="22.10" sheetId="16" r:id="rId23"/>
    <sheet name="22.09" sheetId="15" r:id="rId24"/>
    <sheet name="22.08" sheetId="14" r:id="rId25"/>
    <sheet name="22.07" sheetId="13" r:id="rId26"/>
    <sheet name="22.06" sheetId="12" r:id="rId27"/>
    <sheet name="22.05" sheetId="11" r:id="rId28"/>
    <sheet name="22.04" sheetId="10" r:id="rId29"/>
    <sheet name="22.03" sheetId="9" r:id="rId30"/>
    <sheet name="22.02" sheetId="8" r:id="rId31"/>
    <sheet name="22.01" sheetId="7" r:id="rId32"/>
    <sheet name="내역 (2)" sheetId="6" r:id="rId33"/>
  </sheets>
  <definedNames>
    <definedName name="_xlnm.Print_Area" localSheetId="25">'22.07'!$B$1:$I$51</definedName>
    <definedName name="_xlnm.Print_Area" localSheetId="24">'22.08'!$B$1:$I$45</definedName>
    <definedName name="_xlnm.Print_Area" localSheetId="23">'22.09'!$B$1:$I$58</definedName>
    <definedName name="_xlnm.Print_Area" localSheetId="22">'22.10'!$B$1:$I$61</definedName>
    <definedName name="_xlnm.Print_Area" localSheetId="21">'22.11'!$B$1:$I$62</definedName>
    <definedName name="_xlnm.Print_Area" localSheetId="20">'22.12'!$B$1:$I$57</definedName>
    <definedName name="_xlnm.Print_Area" localSheetId="19">'23.01'!$B$1:$I$60</definedName>
    <definedName name="_xlnm.Print_Area" localSheetId="18">'23.02'!$B$1:$I$63</definedName>
    <definedName name="_xlnm.Print_Area" localSheetId="17">'23.03'!$B$1:$I$64</definedName>
    <definedName name="_xlnm.Print_Area" localSheetId="16">'23.04'!$B$1:$I$62</definedName>
    <definedName name="_xlnm.Print_Area" localSheetId="15">'23.05'!$B$1:$I$62</definedName>
    <definedName name="_xlnm.Print_Area" localSheetId="14">'23.06'!$B$1:$I$67</definedName>
    <definedName name="_xlnm.Print_Area" localSheetId="13">'23.07'!$B$1:$I$62</definedName>
    <definedName name="_xlnm.Print_Area" localSheetId="12">'23.08'!$B$1:$I$61</definedName>
    <definedName name="_xlnm.Print_Area" localSheetId="11">'23.09'!$B$1:$I$62</definedName>
    <definedName name="_xlnm.Print_Area" localSheetId="10">'23.10'!$B$1:$I$57</definedName>
    <definedName name="_xlnm.Print_Area" localSheetId="9">'23.11'!$B$1:$I$58</definedName>
    <definedName name="_xlnm.Print_Area" localSheetId="8">'23.12'!$B$1:$I$51</definedName>
    <definedName name="_xlnm.Print_Area" localSheetId="0">'24년10월'!$A$1:$I$36</definedName>
    <definedName name="_xlnm.Print_Area" localSheetId="7">'24년2월'!$B$1:$I$51</definedName>
    <definedName name="_xlnm.Print_Area" localSheetId="6">'24년4월'!$B$1:$I$51</definedName>
    <definedName name="_xlnm.Print_Area" localSheetId="5">'24년5월'!$A$1:$I$39</definedName>
    <definedName name="_xlnm.Print_Area" localSheetId="4">'24년6월'!$A$1:$I$44</definedName>
    <definedName name="_xlnm.Print_Area" localSheetId="3">'24년7월'!$A$1:$I$34</definedName>
    <definedName name="_xlnm.Print_Area" localSheetId="2">'24년8월'!$A$1:$I$40</definedName>
    <definedName name="_xlnm.Print_Area" localSheetId="1">'24년9월'!$A$1:$I$36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8" l="1"/>
  <c r="G11" i="38"/>
  <c r="G35" i="38" l="1"/>
  <c r="G28" i="38"/>
  <c r="G21" i="38"/>
  <c r="G5" i="38"/>
  <c r="G36" i="38" l="1"/>
  <c r="G35" i="37"/>
  <c r="G6" i="37"/>
  <c r="G28" i="37" l="1"/>
  <c r="G20" i="37"/>
  <c r="G14" i="37"/>
  <c r="G10" i="37"/>
  <c r="G36" i="37" l="1"/>
  <c r="G20" i="36"/>
  <c r="G29" i="36"/>
  <c r="G39" i="36"/>
  <c r="G13" i="36"/>
  <c r="G9" i="36"/>
  <c r="G5" i="36"/>
  <c r="G40" i="36" l="1"/>
  <c r="G33" i="35"/>
  <c r="G24" i="35" l="1"/>
  <c r="G17" i="35"/>
  <c r="G13" i="35"/>
  <c r="G9" i="35"/>
  <c r="G5" i="35"/>
  <c r="G34" i="35" l="1"/>
  <c r="G43" i="34"/>
  <c r="G32" i="34"/>
  <c r="G19" i="34"/>
  <c r="G25" i="34" l="1"/>
  <c r="G9" i="34"/>
  <c r="G5" i="34"/>
  <c r="G44" i="34" s="1"/>
  <c r="G38" i="33" l="1"/>
  <c r="G10" i="33" l="1"/>
  <c r="G26" i="33" l="1"/>
  <c r="G22" i="33"/>
  <c r="G18" i="33"/>
  <c r="G14" i="33"/>
  <c r="G39" i="33" l="1"/>
  <c r="F14" i="32"/>
  <c r="F28" i="32" l="1"/>
  <c r="F37" i="32"/>
  <c r="F50" i="32"/>
  <c r="F20" i="32"/>
  <c r="F9" i="32"/>
  <c r="F51" i="32" l="1"/>
  <c r="F50" i="31"/>
  <c r="F33" i="31"/>
  <c r="F26" i="31"/>
  <c r="F14" i="31"/>
  <c r="F8" i="31"/>
  <c r="F20" i="31"/>
  <c r="F51" i="31" l="1"/>
  <c r="F50" i="30"/>
  <c r="F33" i="30"/>
  <c r="F26" i="30"/>
  <c r="F20" i="30"/>
  <c r="F14" i="30"/>
  <c r="F9" i="30"/>
  <c r="F51" i="30" l="1"/>
  <c r="F57" i="29"/>
  <c r="F37" i="29"/>
  <c r="F30" i="29"/>
  <c r="F24" i="29"/>
  <c r="F16" i="29"/>
  <c r="F11" i="29"/>
  <c r="F58" i="29" l="1"/>
  <c r="F56" i="28"/>
  <c r="F36" i="28"/>
  <c r="F30" i="28"/>
  <c r="F24" i="28"/>
  <c r="F16" i="28"/>
  <c r="F11" i="28"/>
  <c r="F57" i="28" l="1"/>
  <c r="F61" i="27"/>
  <c r="F39" i="27" l="1"/>
  <c r="F32" i="27"/>
  <c r="F26" i="27"/>
  <c r="F17" i="27"/>
  <c r="F12" i="27"/>
  <c r="F62" i="27" l="1"/>
  <c r="F60" i="26"/>
  <c r="F40" i="26"/>
  <c r="F33" i="26"/>
  <c r="F27" i="26"/>
  <c r="F18" i="26"/>
  <c r="F12" i="26"/>
  <c r="F61" i="26" l="1"/>
  <c r="F61" i="25"/>
  <c r="F40" i="25"/>
  <c r="F33" i="25"/>
  <c r="F27" i="25"/>
  <c r="F18" i="25"/>
  <c r="F12" i="25"/>
  <c r="F62" i="25" l="1"/>
  <c r="F66" i="24"/>
  <c r="F40" i="24"/>
  <c r="F33" i="24"/>
  <c r="F27" i="24"/>
  <c r="F18" i="24"/>
  <c r="F12" i="24"/>
  <c r="F67" i="24" l="1"/>
  <c r="F61" i="23"/>
  <c r="F39" i="23"/>
  <c r="F32" i="23"/>
  <c r="F26" i="23"/>
  <c r="F18" i="23"/>
  <c r="F12" i="23"/>
  <c r="F62" i="23" l="1"/>
  <c r="F61" i="22"/>
  <c r="F39" i="22"/>
  <c r="F32" i="22"/>
  <c r="F26" i="22"/>
  <c r="F18" i="22"/>
  <c r="F12" i="22"/>
  <c r="F62" i="22" l="1"/>
  <c r="F63" i="21"/>
  <c r="F39" i="21"/>
  <c r="F32" i="21"/>
  <c r="F26" i="21"/>
  <c r="F18" i="21"/>
  <c r="F12" i="21"/>
  <c r="F64" i="21" l="1"/>
  <c r="F62" i="20"/>
  <c r="F39" i="20"/>
  <c r="F32" i="20"/>
  <c r="F26" i="20"/>
  <c r="F18" i="20"/>
  <c r="F12" i="20"/>
  <c r="F63" i="20" l="1"/>
  <c r="F59" i="19"/>
  <c r="F39" i="19"/>
  <c r="F32" i="19"/>
  <c r="F26" i="19"/>
  <c r="F18" i="19"/>
  <c r="F12" i="19"/>
  <c r="F60" i="19" l="1"/>
  <c r="F56" i="18"/>
  <c r="F21" i="18" l="1"/>
  <c r="F33" i="18"/>
  <c r="F26" i="18"/>
  <c r="F13" i="18"/>
  <c r="F7" i="18"/>
  <c r="F57" i="18" l="1"/>
  <c r="F61" i="17"/>
  <c r="F36" i="17"/>
  <c r="F29" i="17"/>
  <c r="F22" i="17"/>
  <c r="F15" i="17"/>
  <c r="F8" i="17"/>
  <c r="F62" i="17" l="1"/>
  <c r="F10" i="16"/>
  <c r="F12" i="16" s="1"/>
  <c r="F60" i="16"/>
  <c r="F33" i="16"/>
  <c r="F26" i="16"/>
  <c r="F19" i="16"/>
  <c r="F7" i="16"/>
  <c r="F61" i="16" l="1"/>
  <c r="F18" i="15"/>
  <c r="F57" i="15" l="1"/>
  <c r="F32" i="15"/>
  <c r="F25" i="15"/>
  <c r="F11" i="15"/>
  <c r="F6" i="15"/>
  <c r="F58" i="15" l="1"/>
  <c r="F44" i="14"/>
  <c r="F29" i="14"/>
  <c r="F22" i="14"/>
  <c r="F16" i="14"/>
  <c r="F11" i="14"/>
  <c r="F6" i="14"/>
  <c r="F45" i="14" l="1"/>
  <c r="F50" i="13"/>
  <c r="F33" i="13" l="1"/>
  <c r="F7" i="13"/>
  <c r="F24" i="13" l="1"/>
  <c r="F18" i="13"/>
  <c r="F13" i="13"/>
  <c r="F51" i="13" l="1"/>
  <c r="F31" i="12" l="1"/>
  <c r="F15" i="12"/>
  <c r="F49" i="12"/>
  <c r="F26" i="12"/>
  <c r="F20" i="12"/>
  <c r="F9" i="12"/>
  <c r="F50" i="12" l="1"/>
  <c r="F40" i="11"/>
  <c r="F17" i="11" l="1"/>
  <c r="F43" i="11" l="1"/>
  <c r="F27" i="11"/>
  <c r="F23" i="11"/>
  <c r="F12" i="11"/>
  <c r="F8" i="11"/>
  <c r="F44" i="11" l="1"/>
  <c r="F22" i="10"/>
  <c r="F34" i="10" l="1"/>
  <c r="F26" i="10"/>
  <c r="F16" i="10"/>
  <c r="F12" i="10"/>
  <c r="F8" i="10"/>
  <c r="F35" i="10" l="1"/>
  <c r="F12" i="9"/>
  <c r="F36" i="9" l="1"/>
  <c r="F28" i="9"/>
  <c r="F24" i="9"/>
  <c r="F20" i="9"/>
  <c r="F16" i="9"/>
  <c r="F37" i="9" l="1"/>
  <c r="F38" i="8"/>
  <c r="F26" i="8" l="1"/>
  <c r="F22" i="8"/>
  <c r="F18" i="8"/>
  <c r="F14" i="8"/>
  <c r="F10" i="8"/>
  <c r="F39" i="8" l="1"/>
  <c r="F28" i="7"/>
  <c r="F32" i="7" l="1"/>
  <c r="F24" i="7"/>
  <c r="F20" i="7"/>
  <c r="F16" i="7"/>
  <c r="F12" i="7"/>
  <c r="F33" i="7" l="1"/>
  <c r="H12" i="6"/>
  <c r="H16" i="6" l="1"/>
  <c r="H27" i="6" l="1"/>
  <c r="H20" i="6" l="1"/>
  <c r="H28" i="6" l="1"/>
</calcChain>
</file>

<file path=xl/sharedStrings.xml><?xml version="1.0" encoding="utf-8"?>
<sst xmlns="http://schemas.openxmlformats.org/spreadsheetml/2006/main" count="5187" uniqueCount="1330">
  <si>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</si>
  <si>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</si>
  <si>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</si>
  <si>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내   용</t>
    <phoneticPr fontId="1" type="noConversion"/>
  </si>
  <si>
    <t>비고</t>
    <phoneticPr fontId="1" type="noConversion"/>
  </si>
  <si>
    <t>합계</t>
    <phoneticPr fontId="1" type="noConversion"/>
  </si>
  <si>
    <t>소 계 (기획경영본부장)</t>
    <phoneticPr fontId="1" type="noConversion"/>
  </si>
  <si>
    <t>소 계 (대표이사)</t>
    <phoneticPr fontId="1" type="noConversion"/>
  </si>
  <si>
    <t>소 계 (문화사업본부장)</t>
    <phoneticPr fontId="1" type="noConversion"/>
  </si>
  <si>
    <t>소 계 (도서관본부장)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</si>
  <si>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</si>
  <si>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</si>
  <si>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</si>
  <si>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</si>
  <si>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</si>
  <si>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</si>
  <si>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법인카드</t>
    <phoneticPr fontId="1" type="noConversion"/>
  </si>
  <si>
    <t>문화도시 사업운영과 관련 간담회비</t>
    <phoneticPr fontId="1" type="noConversion"/>
  </si>
  <si>
    <t>부평구의회 집회와 관련 간담회비</t>
    <phoneticPr fontId="1" type="noConversion"/>
  </si>
  <si>
    <t>문화도시센터 사업 결과 공유회 진행을 위한 간담회비</t>
    <phoneticPr fontId="1" type="noConversion"/>
  </si>
  <si>
    <t>부평구문화재단 운영 마감에 따른 직원 격려 및 노고 치하를 위한 간담회비</t>
    <phoneticPr fontId="1" type="noConversion"/>
  </si>
  <si>
    <t>21년도 회계연도 마감에 따른 본부 센터별 재단 운영 논의 간담회비</t>
    <phoneticPr fontId="1" type="noConversion"/>
  </si>
  <si>
    <t>22년도 부평구문화재단 후원회 운영 관련 간담회비</t>
    <phoneticPr fontId="1" type="noConversion"/>
  </si>
  <si>
    <t>부평구문화재단 위탁기관장 평가회의 관련 간담회비</t>
    <phoneticPr fontId="1" type="noConversion"/>
  </si>
  <si>
    <t>부평아트센터 시설물유지관리 직원 노고 치하를 위한 간담회비</t>
    <phoneticPr fontId="1" type="noConversion"/>
  </si>
  <si>
    <t>인천광역시 기초문화재단 상호 교류와 협력을 위한 간담회비</t>
    <phoneticPr fontId="1" type="noConversion"/>
  </si>
  <si>
    <t>제247회 부평구의회(정례회) 집회 업무협의를 위한 간담회비</t>
    <phoneticPr fontId="1" type="noConversion"/>
  </si>
  <si>
    <t>도서관본부 상호대차(책마실) 원활한 운영 관련 간담회비</t>
    <phoneticPr fontId="1" type="noConversion"/>
  </si>
  <si>
    <t>도서관본부 각 6개관별 운영 관련 간담회비</t>
    <phoneticPr fontId="1" type="noConversion"/>
  </si>
  <si>
    <t>22년도 도서관본부 신규 독서문화 사업 관련 간담회비</t>
    <phoneticPr fontId="1" type="noConversion"/>
  </si>
  <si>
    <t>22년도 도서관본부 지역 독서문화 활성화 관련 간담회비</t>
    <phoneticPr fontId="1" type="noConversion"/>
  </si>
  <si>
    <t>□ 2022년 1월 업무추진비 사용 현황</t>
    <phoneticPr fontId="1" type="noConversion"/>
  </si>
  <si>
    <t>결재방법</t>
    <phoneticPr fontId="1" type="noConversion"/>
  </si>
  <si>
    <t>비목</t>
    <phoneticPr fontId="1" type="noConversion"/>
  </si>
  <si>
    <t>장소</t>
    <phoneticPr fontId="1" type="noConversion"/>
  </si>
  <si>
    <t>인원수</t>
    <phoneticPr fontId="1" type="noConversion"/>
  </si>
  <si>
    <t>소 계 (시책업무추진비)</t>
    <phoneticPr fontId="1" type="noConversion"/>
  </si>
  <si>
    <t>기관</t>
    <phoneticPr fontId="1" type="noConversion"/>
  </si>
  <si>
    <t>사무실</t>
    <phoneticPr fontId="1" type="noConversion"/>
  </si>
  <si>
    <t>현금</t>
    <phoneticPr fontId="1" type="noConversion"/>
  </si>
  <si>
    <t>문화사업본부 무대기술팀 직원 빙부상 조의금</t>
    <phoneticPr fontId="1" type="noConversion"/>
  </si>
  <si>
    <t>22년도 부평구문화재단 1월 월례회의 간담회비</t>
    <phoneticPr fontId="1" type="noConversion"/>
  </si>
  <si>
    <t>기관</t>
    <phoneticPr fontId="1" type="noConversion"/>
  </si>
  <si>
    <t>사무실</t>
    <phoneticPr fontId="1" type="noConversion"/>
  </si>
  <si>
    <t>기간제 직원 설 명절 격려품 구입</t>
    <phoneticPr fontId="1" type="noConversion"/>
  </si>
  <si>
    <t>법인카드</t>
    <phoneticPr fontId="1" type="noConversion"/>
  </si>
  <si>
    <t>기관</t>
    <phoneticPr fontId="1" type="noConversion"/>
  </si>
  <si>
    <t>법인카드</t>
    <phoneticPr fontId="1" type="noConversion"/>
  </si>
  <si>
    <t>기관</t>
    <phoneticPr fontId="1" type="noConversion"/>
  </si>
  <si>
    <t>22년도 문화도시추진위원회 1차 회의 관련 간담회비</t>
    <phoneticPr fontId="1" type="noConversion"/>
  </si>
  <si>
    <t>부평아트센터 호박홀</t>
    <phoneticPr fontId="1" type="noConversion"/>
  </si>
  <si>
    <t>부평아트센터 세미나실</t>
    <phoneticPr fontId="1" type="noConversion"/>
  </si>
  <si>
    <t>사무실</t>
    <phoneticPr fontId="1" type="noConversion"/>
  </si>
  <si>
    <t>비고</t>
    <phoneticPr fontId="1" type="noConversion"/>
  </si>
  <si>
    <t>비고</t>
    <phoneticPr fontId="1" type="noConversion"/>
  </si>
  <si>
    <t>백신 2차 접종 완료자 포함, 방역수칙 준수하여 회의 진행</t>
    <phoneticPr fontId="1" type="noConversion"/>
  </si>
  <si>
    <t>비고(팀명)</t>
    <phoneticPr fontId="1" type="noConversion"/>
  </si>
  <si>
    <t>-</t>
    <phoneticPr fontId="1" type="noConversion"/>
  </si>
  <si>
    <t>-</t>
    <phoneticPr fontId="1" type="noConversion"/>
  </si>
  <si>
    <t>소 계 (문화도시센터장)</t>
    <phoneticPr fontId="1" type="noConversion"/>
  </si>
  <si>
    <t>-</t>
    <phoneticPr fontId="1" type="noConversion"/>
  </si>
  <si>
    <t xml:space="preserve">도서관본부 기간제 직원 설 명절 격려품 구입 </t>
    <phoneticPr fontId="1" type="noConversion"/>
  </si>
  <si>
    <t>□ 2022년 2월 업무추진비 사용 현황</t>
    <phoneticPr fontId="1" type="noConversion"/>
  </si>
  <si>
    <t>문화사업본부 직원 축의금(2명)</t>
    <phoneticPr fontId="1" type="noConversion"/>
  </si>
  <si>
    <t>부평문화사랑방 22년 문화예술교육사업 기획 공모사업 논의 간담회비</t>
    <phoneticPr fontId="1" type="noConversion"/>
  </si>
  <si>
    <t>법인카드</t>
    <phoneticPr fontId="1" type="noConversion"/>
  </si>
  <si>
    <t>시책</t>
    <phoneticPr fontId="1" type="noConversion"/>
  </si>
  <si>
    <t>사랑방운영팀</t>
    <phoneticPr fontId="1" type="noConversion"/>
  </si>
  <si>
    <t>21년 문화도시사업 성과분석 및 성과지표 관련 간담회비</t>
    <phoneticPr fontId="1" type="noConversion"/>
  </si>
  <si>
    <t>22년 언더시티 프로젝트 추진세부계획 관련 간담회비</t>
    <phoneticPr fontId="1" type="noConversion"/>
  </si>
  <si>
    <t>문화도시사업팀</t>
    <phoneticPr fontId="1" type="noConversion"/>
  </si>
  <si>
    <t>부평문화자원조사 관련 논의</t>
    <phoneticPr fontId="1" type="noConversion"/>
  </si>
  <si>
    <t>문화도시기획팀</t>
    <phoneticPr fontId="1" type="noConversion"/>
  </si>
  <si>
    <t>22년 언더시티 프로젝트 추진구조화 관련 간담회비</t>
    <phoneticPr fontId="1" type="noConversion"/>
  </si>
  <si>
    <t>22년 문화도시 사업추진 관련 간담회비</t>
    <phoneticPr fontId="1" type="noConversion"/>
  </si>
  <si>
    <t>22년 브런치 콘서트 기획 논의 간담회비</t>
    <phoneticPr fontId="1" type="noConversion"/>
  </si>
  <si>
    <t>시책</t>
    <phoneticPr fontId="1" type="noConversion"/>
  </si>
  <si>
    <t>예술기획팀</t>
    <phoneticPr fontId="1" type="noConversion"/>
  </si>
  <si>
    <t>부평구의회 관련 기관 업무 간담회비</t>
    <phoneticPr fontId="1" type="noConversion"/>
  </si>
  <si>
    <t>법인카드</t>
    <phoneticPr fontId="1" type="noConversion"/>
  </si>
  <si>
    <t>기관</t>
    <phoneticPr fontId="1" type="noConversion"/>
  </si>
  <si>
    <t>문화도시센터</t>
    <phoneticPr fontId="1" type="noConversion"/>
  </si>
  <si>
    <t>22년 문화도시사업 세부계획추진 관련 간담회비</t>
    <phoneticPr fontId="1" type="noConversion"/>
  </si>
  <si>
    <t>□ 2022년 3월 업무추진비 사용 현황</t>
    <phoneticPr fontId="1" type="noConversion"/>
  </si>
  <si>
    <t>기관</t>
    <phoneticPr fontId="1" type="noConversion"/>
  </si>
  <si>
    <t>O수O</t>
    <phoneticPr fontId="1" type="noConversion"/>
  </si>
  <si>
    <t>법인카드</t>
    <phoneticPr fontId="1" type="noConversion"/>
  </si>
  <si>
    <t>법인카드</t>
    <phoneticPr fontId="1" type="noConversion"/>
  </si>
  <si>
    <t>도서관본부 직원 외조모상 조의금</t>
    <phoneticPr fontId="1" type="noConversion"/>
  </si>
  <si>
    <t>현금</t>
    <phoneticPr fontId="1" type="noConversion"/>
  </si>
  <si>
    <t>사무실</t>
    <phoneticPr fontId="1" type="noConversion"/>
  </si>
  <si>
    <t>예술기획팀</t>
    <phoneticPr fontId="1" type="noConversion"/>
  </si>
  <si>
    <t>사랑방운영팀</t>
    <phoneticPr fontId="1" type="noConversion"/>
  </si>
  <si>
    <t>도서관본부 직원 조모상 조의금</t>
    <phoneticPr fontId="1" type="noConversion"/>
  </si>
  <si>
    <t>OO마당</t>
    <phoneticPr fontId="1" type="noConversion"/>
  </si>
  <si>
    <t>O궁</t>
    <phoneticPr fontId="1" type="noConversion"/>
  </si>
  <si>
    <t>O존</t>
    <phoneticPr fontId="1" type="noConversion"/>
  </si>
  <si>
    <t>인천대</t>
    <phoneticPr fontId="1" type="noConversion"/>
  </si>
  <si>
    <t>음향 이머시브사운드 시스템 데모시연 및 테스트 논의 간담회비</t>
    <phoneticPr fontId="1" type="noConversion"/>
  </si>
  <si>
    <t>부평문화사랑방 22년 2분기 문화예술교육사업 기획 공모사업 논의 간담회비</t>
    <phoneticPr fontId="1" type="noConversion"/>
  </si>
  <si>
    <t>21년도 회계결산 관련 경영지원팀 직원 격려 간담회비</t>
    <phoneticPr fontId="1" type="noConversion"/>
  </si>
  <si>
    <t>22년도 재단 성과평가위원회 개최 간담회비</t>
    <phoneticPr fontId="1" type="noConversion"/>
  </si>
  <si>
    <t>22년도 기획조정팀 업무시행 관련 직원 격려 간담회비</t>
    <phoneticPr fontId="1" type="noConversion"/>
  </si>
  <si>
    <t>22년도 재단 후원회 운영 관련 회장단 간담회비</t>
    <phoneticPr fontId="1" type="noConversion"/>
  </si>
  <si>
    <t>부평구문화재단 노동조합 집행위원 간담회비</t>
    <phoneticPr fontId="1" type="noConversion"/>
  </si>
  <si>
    <t>무대기술팀</t>
    <phoneticPr fontId="1" type="noConversion"/>
  </si>
  <si>
    <t>조직문화 및 갈등관리 교육 결과 분석 논의 간담회비</t>
    <phoneticPr fontId="1" type="noConversion"/>
  </si>
  <si>
    <t>OO스텔라OO</t>
    <phoneticPr fontId="1" type="noConversion"/>
  </si>
  <si>
    <t>OO커피</t>
    <phoneticPr fontId="1" type="noConversion"/>
  </si>
  <si>
    <t>문화도시 문화다양성 사업 논의 간담회비</t>
    <phoneticPr fontId="1" type="noConversion"/>
  </si>
  <si>
    <t>OO보리밥</t>
    <phoneticPr fontId="1" type="noConversion"/>
  </si>
  <si>
    <t>도서관 3월 기관별 업무협의 간담회비</t>
    <phoneticPr fontId="1" type="noConversion"/>
  </si>
  <si>
    <t>OO설렁탕</t>
    <phoneticPr fontId="1" type="noConversion"/>
  </si>
  <si>
    <t>주문진OO</t>
    <phoneticPr fontId="1" type="noConversion"/>
  </si>
  <si>
    <t>밀O</t>
    <phoneticPr fontId="1" type="noConversion"/>
  </si>
  <si>
    <t>이OO</t>
    <phoneticPr fontId="1" type="noConversion"/>
  </si>
  <si>
    <t>거O</t>
    <phoneticPr fontId="1" type="noConversion"/>
  </si>
  <si>
    <t>공O</t>
    <phoneticPr fontId="1" type="noConversion"/>
  </si>
  <si>
    <t>제이OO</t>
    <phoneticPr fontId="1" type="noConversion"/>
  </si>
  <si>
    <t>시O&amp;OOO톡</t>
    <phoneticPr fontId="1" type="noConversion"/>
  </si>
  <si>
    <t>파스타OOOO</t>
    <phoneticPr fontId="1" type="noConversion"/>
  </si>
  <si>
    <t>공동제작 기획공연 사업기획 관련 간담회비</t>
    <phoneticPr fontId="1" type="noConversion"/>
  </si>
  <si>
    <t>OO마당 및 아트OO</t>
    <phoneticPr fontId="1" type="noConversion"/>
  </si>
  <si>
    <t>문화사업본부 직원 결혼 축의금</t>
    <phoneticPr fontId="1" type="noConversion"/>
  </si>
  <si>
    <t>부개도서관</t>
    <phoneticPr fontId="1" type="noConversion"/>
  </si>
  <si>
    <t>부평구립도서관(6개관) 자원활동가 선발 간담회 꽃다발</t>
    <phoneticPr fontId="1" type="noConversion"/>
  </si>
  <si>
    <t>도서관사무실</t>
    <phoneticPr fontId="1" type="noConversion"/>
  </si>
  <si>
    <t>인천광역시문화원연합회 회장 취입식 축하화분 구입비</t>
    <phoneticPr fontId="1" type="noConversion"/>
  </si>
  <si>
    <t>법인카드</t>
    <phoneticPr fontId="1" type="noConversion"/>
  </si>
  <si>
    <t>□ 2022년 4월 업무추진비 사용 현황</t>
    <phoneticPr fontId="1" type="noConversion"/>
  </si>
  <si>
    <t>음향 이머시브사운드 시스템 기술 업무 협약 체결 회의 간담회비</t>
    <phoneticPr fontId="1" type="noConversion"/>
  </si>
  <si>
    <t>무대기술팀</t>
    <phoneticPr fontId="1" type="noConversion"/>
  </si>
  <si>
    <t>사무실</t>
    <phoneticPr fontId="1" type="noConversion"/>
  </si>
  <si>
    <t>사무실</t>
    <phoneticPr fontId="1" type="noConversion"/>
  </si>
  <si>
    <t>청소년수련관 직원 축의금</t>
    <phoneticPr fontId="1" type="noConversion"/>
  </si>
  <si>
    <t>기업 후원 유치 협의 간담회비</t>
    <phoneticPr fontId="1" type="noConversion"/>
  </si>
  <si>
    <t>인사 운영 회의 간담회비</t>
    <phoneticPr fontId="1" type="noConversion"/>
  </si>
  <si>
    <t>법인카드</t>
    <phoneticPr fontId="1" type="noConversion"/>
  </si>
  <si>
    <t>O운O</t>
    <phoneticPr fontId="1" type="noConversion"/>
  </si>
  <si>
    <t>OOO회관</t>
    <phoneticPr fontId="1" type="noConversion"/>
  </si>
  <si>
    <t>부평구문화재단 본부장 및 기관장 회의 간담회비</t>
    <phoneticPr fontId="1" type="noConversion"/>
  </si>
  <si>
    <t>OOOO고기</t>
    <phoneticPr fontId="1" type="noConversion"/>
  </si>
  <si>
    <t>하반기 정기대관 심사 회의 간담회비</t>
    <phoneticPr fontId="1" type="noConversion"/>
  </si>
  <si>
    <t>부평문화원 업무협의 관련 간담회비</t>
    <phoneticPr fontId="1" type="noConversion"/>
  </si>
  <si>
    <t>문화도시센터</t>
    <phoneticPr fontId="1" type="noConversion"/>
  </si>
  <si>
    <t>막회OOOOO</t>
    <phoneticPr fontId="1" type="noConversion"/>
  </si>
  <si>
    <t>돈통OOOO</t>
    <phoneticPr fontId="1" type="noConversion"/>
  </si>
  <si>
    <t>OOO커피</t>
    <phoneticPr fontId="1" type="noConversion"/>
  </si>
  <si>
    <t>부천문화재단 업무협의 관련 간담회비</t>
    <phoneticPr fontId="1" type="noConversion"/>
  </si>
  <si>
    <t>문화도시센터</t>
    <phoneticPr fontId="1" type="noConversion"/>
  </si>
  <si>
    <t>직원교육결과 분석 및 자문 관련 간담회비</t>
    <phoneticPr fontId="1" type="noConversion"/>
  </si>
  <si>
    <t>대중음악웹진 및 민중가요아카이브 관련 간담회비</t>
    <phoneticPr fontId="1" type="noConversion"/>
  </si>
  <si>
    <t>아트OOO</t>
    <phoneticPr fontId="1" type="noConversion"/>
  </si>
  <si>
    <t>문화도시창조팀</t>
    <phoneticPr fontId="1" type="noConversion"/>
  </si>
  <si>
    <t>OO갈비 및 카페OO</t>
    <phoneticPr fontId="1" type="noConversion"/>
  </si>
  <si>
    <t>O궁</t>
    <phoneticPr fontId="1" type="noConversion"/>
  </si>
  <si>
    <t>OO끼</t>
    <phoneticPr fontId="1" type="noConversion"/>
  </si>
  <si>
    <t>도서관본부 운영팀 사업추진회의 관련 간담회비</t>
    <phoneticPr fontId="1" type="noConversion"/>
  </si>
  <si>
    <t>6개관 도서관본부 운영 업무 회의 관련 간담회비</t>
    <phoneticPr fontId="1" type="noConversion"/>
  </si>
  <si>
    <t>도서관본부 팀개편에 따른 업무 회의 관련 간담회비</t>
    <phoneticPr fontId="1" type="noConversion"/>
  </si>
  <si>
    <t>OOO바이</t>
    <phoneticPr fontId="1" type="noConversion"/>
  </si>
  <si>
    <t>OOOOOO찜</t>
    <phoneticPr fontId="1" type="noConversion"/>
  </si>
  <si>
    <t>□ 2022년 5월 업무추진비 사용 현황</t>
    <phoneticPr fontId="1" type="noConversion"/>
  </si>
  <si>
    <t>찾아가는 시민회 예술인 관계자 간담회비</t>
    <phoneticPr fontId="1" type="noConversion"/>
  </si>
  <si>
    <t>지역연계사업 관련 캠프마켓 관계자 간담회비</t>
    <phoneticPr fontId="1" type="noConversion"/>
  </si>
  <si>
    <t>OO루</t>
    <phoneticPr fontId="1" type="noConversion"/>
  </si>
  <si>
    <t>복OO, 아트OOO</t>
    <phoneticPr fontId="1" type="noConversion"/>
  </si>
  <si>
    <t>언더시티 프로젝트 관계자 간담회비</t>
    <phoneticPr fontId="1" type="noConversion"/>
  </si>
  <si>
    <t>직원 교육 결과 분석 간담회비</t>
    <phoneticPr fontId="1" type="noConversion"/>
  </si>
  <si>
    <t>진이네OO</t>
    <phoneticPr fontId="1" type="noConversion"/>
  </si>
  <si>
    <t>문화도시센터 하반기 사업 추진 간담회비</t>
    <phoneticPr fontId="1" type="noConversion"/>
  </si>
  <si>
    <t>언더시티 프로젝트 추진 총감독 간담회비</t>
    <phoneticPr fontId="1" type="noConversion"/>
  </si>
  <si>
    <t>본부장 및 기관장 회의 진행 간담회비</t>
    <phoneticPr fontId="1" type="noConversion"/>
  </si>
  <si>
    <t>문화예술교육 협력사업 관련 간담회비</t>
    <phoneticPr fontId="1" type="noConversion"/>
  </si>
  <si>
    <t>예술교육팀</t>
    <phoneticPr fontId="1" type="noConversion"/>
  </si>
  <si>
    <t>삐클라스 사업평가 및 심화과정 회의 진행 간담회비</t>
    <phoneticPr fontId="1" type="noConversion"/>
  </si>
  <si>
    <t>O레</t>
    <phoneticPr fontId="1" type="noConversion"/>
  </si>
  <si>
    <t>O궁</t>
    <phoneticPr fontId="1" type="noConversion"/>
  </si>
  <si>
    <t>OO식당</t>
    <phoneticPr fontId="1" type="noConversion"/>
  </si>
  <si>
    <t>OO마당</t>
  </si>
  <si>
    <t>OO마당</t>
    <phoneticPr fontId="1" type="noConversion"/>
  </si>
  <si>
    <t>경영지원팀 직원 축의금</t>
    <phoneticPr fontId="1" type="noConversion"/>
  </si>
  <si>
    <t>3분기 문화예술사업 관련 간담회비</t>
    <phoneticPr fontId="1" type="noConversion"/>
  </si>
  <si>
    <t>도서관본부</t>
    <phoneticPr fontId="1" type="noConversion"/>
  </si>
  <si>
    <t>OO커피, OOOO마트</t>
    <phoneticPr fontId="1" type="noConversion"/>
  </si>
  <si>
    <t>OOOOOO마트</t>
    <phoneticPr fontId="1" type="noConversion"/>
  </si>
  <si>
    <t>도서관 합동소방훈련 관련 간담회비</t>
    <phoneticPr fontId="1" type="noConversion"/>
  </si>
  <si>
    <t>경영평가 현장실사 관련 간담회비</t>
    <phoneticPr fontId="1" type="noConversion"/>
  </si>
  <si>
    <t>기획조정팀</t>
    <phoneticPr fontId="1" type="noConversion"/>
  </si>
  <si>
    <t>시민팀</t>
    <phoneticPr fontId="1" type="noConversion"/>
  </si>
  <si>
    <t>OO비</t>
    <phoneticPr fontId="1" type="noConversion"/>
  </si>
  <si>
    <t>OO루</t>
    <phoneticPr fontId="1" type="noConversion"/>
  </si>
  <si>
    <t>OO바게트, OOOO마트</t>
    <phoneticPr fontId="1" type="noConversion"/>
  </si>
  <si>
    <t>OO바게트</t>
  </si>
  <si>
    <t>대표도서 공감 북토크 행사 간담회비</t>
    <phoneticPr fontId="1" type="noConversion"/>
  </si>
  <si>
    <t>책읽는부평 제1차 T/F 간담회비</t>
    <phoneticPr fontId="1" type="noConversion"/>
  </si>
  <si>
    <t>문화도시센터 시민팀 하반기 사업 관련 지역문화관계자 자문 간담회비</t>
    <phoneticPr fontId="1" type="noConversion"/>
  </si>
  <si>
    <t>□ 2022년 6월 업무추진비 사용 현황</t>
    <phoneticPr fontId="1" type="noConversion"/>
  </si>
  <si>
    <t>문화도시센터 직원 축의금</t>
    <phoneticPr fontId="1" type="noConversion"/>
  </si>
  <si>
    <t>사무실</t>
    <phoneticPr fontId="1" type="noConversion"/>
  </si>
  <si>
    <t>법인카드</t>
    <phoneticPr fontId="1" type="noConversion"/>
  </si>
  <si>
    <t>종합감사 수감을 위한 간담회비 1차</t>
    <phoneticPr fontId="1" type="noConversion"/>
  </si>
  <si>
    <t>종합감사 수감을 위한 간담회비 2차</t>
    <phoneticPr fontId="1" type="noConversion"/>
  </si>
  <si>
    <t>문화도시센터 시민팀 업무 협의 간담회비</t>
    <phoneticPr fontId="1" type="noConversion"/>
  </si>
  <si>
    <t>22년도 체험전시 운영 관련 간담회비</t>
    <phoneticPr fontId="1" type="noConversion"/>
  </si>
  <si>
    <t>재단 시설물위탁관리 직원 등 23년도 사업 관련 간담회비 3차</t>
    <phoneticPr fontId="1" type="noConversion"/>
  </si>
  <si>
    <t>재단 시설물위탁관리 직원 등 23년도 사업 관련 간담회비 2차</t>
    <phoneticPr fontId="1" type="noConversion"/>
  </si>
  <si>
    <t>O궁</t>
  </si>
  <si>
    <t>아트OOO</t>
  </si>
  <si>
    <t>OOOO마트, 아트OOO</t>
    <phoneticPr fontId="1" type="noConversion"/>
  </si>
  <si>
    <t>부평구립여성합창단 정기연주회 출연진 간담회비</t>
    <phoneticPr fontId="1" type="noConversion"/>
  </si>
  <si>
    <t>부평문화의거리상인회 업무 협의 간담회비</t>
    <phoneticPr fontId="1" type="noConversion"/>
  </si>
  <si>
    <t>O천</t>
    <phoneticPr fontId="1" type="noConversion"/>
  </si>
  <si>
    <t>한옥OO, 퍼O</t>
    <phoneticPr fontId="1" type="noConversion"/>
  </si>
  <si>
    <t>뮤직플로우사운즈 연계 사업 관련 간담회비</t>
    <phoneticPr fontId="1" type="noConversion"/>
  </si>
  <si>
    <t>창조팀</t>
    <phoneticPr fontId="1" type="noConversion"/>
  </si>
  <si>
    <t>과년도 문화도시 PM과 문화도시사업 관련 간담회비</t>
    <phoneticPr fontId="1" type="noConversion"/>
  </si>
  <si>
    <t>예술OO</t>
    <phoneticPr fontId="1" type="noConversion"/>
  </si>
  <si>
    <t>뮤직플로우사운즈 축제 부스 운영 관련 간담회비</t>
    <phoneticPr fontId="1" type="noConversion"/>
  </si>
  <si>
    <t>복OO, OOOO로스터스</t>
    <phoneticPr fontId="1" type="noConversion"/>
  </si>
  <si>
    <t>부평문화원 연계 단오제 축제 부스 운영</t>
    <phoneticPr fontId="1" type="noConversion"/>
  </si>
  <si>
    <t>개성손OO, OO수라간
이OO, 할OO</t>
    <phoneticPr fontId="1" type="noConversion"/>
  </si>
  <si>
    <t>부평생활문화축제 기획 사업 관련 간담회비</t>
    <phoneticPr fontId="1" type="noConversion"/>
  </si>
  <si>
    <t>시민팀</t>
    <phoneticPr fontId="1" type="noConversion"/>
  </si>
  <si>
    <t>커피OOO, 돈통OOOO</t>
    <phoneticPr fontId="1" type="noConversion"/>
  </si>
  <si>
    <t>부평 및 부천 문하공유지대 사업 관련 간담회비</t>
    <phoneticPr fontId="1" type="noConversion"/>
  </si>
  <si>
    <t>OO갈비</t>
    <phoneticPr fontId="1" type="noConversion"/>
  </si>
  <si>
    <t>문화도시센터</t>
    <phoneticPr fontId="1" type="noConversion"/>
  </si>
  <si>
    <t>부평 조병창 이야기 발간 기념회 관련 간담회비</t>
    <phoneticPr fontId="1" type="noConversion"/>
  </si>
  <si>
    <t>열우물OOO</t>
    <phoneticPr fontId="1" type="noConversion"/>
  </si>
  <si>
    <t>책읽는 부평 찾아가는 독서토론 사업 관련 간담회비</t>
    <phoneticPr fontId="1" type="noConversion"/>
  </si>
  <si>
    <t>대표도서 공감 북토크 행사 진행 간담회비</t>
    <phoneticPr fontId="1" type="noConversion"/>
  </si>
  <si>
    <t>도서관운영팀</t>
    <phoneticPr fontId="1" type="noConversion"/>
  </si>
  <si>
    <t>OOOO캔커피</t>
    <phoneticPr fontId="1" type="noConversion"/>
  </si>
  <si>
    <t>책읽는 부평 제2차 T/F 회의 관련 간담회비</t>
    <phoneticPr fontId="1" type="noConversion"/>
  </si>
  <si>
    <t>문화예술교육베타테스트 기획 및 운영 관련 간담회비</t>
    <phoneticPr fontId="1" type="noConversion"/>
  </si>
  <si>
    <t>OOOO캔커피</t>
    <phoneticPr fontId="1" type="noConversion"/>
  </si>
  <si>
    <t>언더시티 프로젝트 사업 추진 관련 간담회비</t>
    <phoneticPr fontId="1" type="noConversion"/>
  </si>
  <si>
    <t>시민팀</t>
    <phoneticPr fontId="1" type="noConversion"/>
  </si>
  <si>
    <t>부평문화도시 지역문화 사업 관련 간담회비</t>
    <phoneticPr fontId="1" type="noConversion"/>
  </si>
  <si>
    <t>시민문화플랫폼 공사 관련 간담회비</t>
    <phoneticPr fontId="1" type="noConversion"/>
  </si>
  <si>
    <t>연꽃OO</t>
    <phoneticPr fontId="1" type="noConversion"/>
  </si>
  <si>
    <t>창O</t>
    <phoneticPr fontId="1" type="noConversion"/>
  </si>
  <si>
    <t>꽁당OOO</t>
    <phoneticPr fontId="1" type="noConversion"/>
  </si>
  <si>
    <t>설OO</t>
    <phoneticPr fontId="1" type="noConversion"/>
  </si>
  <si>
    <t>초록골OOOO, 스타OO</t>
    <phoneticPr fontId="1" type="noConversion"/>
  </si>
  <si>
    <t>아트OOO</t>
    <phoneticPr fontId="1" type="noConversion"/>
  </si>
  <si>
    <t>O궁, 아트OOO</t>
    <phoneticPr fontId="1" type="noConversion"/>
  </si>
  <si>
    <t>재단 시설물위탁관리 직원 등 23년도 사업 관련 간담회비</t>
    <phoneticPr fontId="1" type="noConversion"/>
  </si>
  <si>
    <t>경OO, 메리O</t>
    <phoneticPr fontId="1" type="noConversion"/>
  </si>
  <si>
    <t>6월 도서관본부 6개관 팀장 회의 관련 간담회비</t>
    <phoneticPr fontId="1" type="noConversion"/>
  </si>
  <si>
    <t>22년 하반기 도서관운영팀 사업 운영 관련 간담회비</t>
    <phoneticPr fontId="1" type="noConversion"/>
  </si>
  <si>
    <t>뚜레OO, 홈OOO</t>
    <phoneticPr fontId="1" type="noConversion"/>
  </si>
  <si>
    <t>구산중학교 학부모회 기증 관련 간담회비</t>
    <phoneticPr fontId="1" type="noConversion"/>
  </si>
  <si>
    <t>도서관본부</t>
    <phoneticPr fontId="1" type="noConversion"/>
  </si>
  <si>
    <t>SOO</t>
    <phoneticPr fontId="1" type="noConversion"/>
  </si>
  <si>
    <t>진택이OOOO, 이디OOO</t>
    <phoneticPr fontId="1" type="noConversion"/>
  </si>
  <si>
    <t>특별프로그램 생태환경 책 축제 진행 간담회비</t>
    <phoneticPr fontId="1" type="noConversion"/>
  </si>
  <si>
    <t>부평기적의도서관</t>
    <phoneticPr fontId="1" type="noConversion"/>
  </si>
  <si>
    <t>부개어린이도서관</t>
    <phoneticPr fontId="1" type="noConversion"/>
  </si>
  <si>
    <t>책읽는 부평 제1차 추진협의회 관련 간담회비</t>
    <phoneticPr fontId="1" type="noConversion"/>
  </si>
  <si>
    <t>책읽는부평 문화도시부평 심리학 클래스 1회차 진행 간담회비</t>
    <phoneticPr fontId="1" type="noConversion"/>
  </si>
  <si>
    <t>부평기적의도서관 재능기부 프로그램 진행 관련 간담회비</t>
    <phoneticPr fontId="1" type="noConversion"/>
  </si>
  <si>
    <t>부평기적의도서관 길위의인문학 프로그램 진행 관련 간담회비</t>
    <phoneticPr fontId="1" type="noConversion"/>
  </si>
  <si>
    <t>제1회 부평구립도서관 운영위원회 관련 간담회비</t>
    <phoneticPr fontId="1" type="noConversion"/>
  </si>
  <si>
    <t>O경</t>
    <phoneticPr fontId="1" type="noConversion"/>
  </si>
  <si>
    <t>OOOO마트, 부개OO</t>
    <phoneticPr fontId="1" type="noConversion"/>
  </si>
  <si>
    <t>OO커피</t>
    <phoneticPr fontId="1" type="noConversion"/>
  </si>
  <si>
    <t>OO쥬르</t>
    <phoneticPr fontId="1" type="noConversion"/>
  </si>
  <si>
    <t>OOOOO마을, 이OO</t>
    <phoneticPr fontId="1" type="noConversion"/>
  </si>
  <si>
    <t>OOOO마트, 빚O</t>
    <phoneticPr fontId="1" type="noConversion"/>
  </si>
  <si>
    <t>OOO족</t>
    <phoneticPr fontId="1" type="noConversion"/>
  </si>
  <si>
    <t>부평구청 간부 직원과의 재단 업무 협의 간담회비</t>
    <phoneticPr fontId="1" type="noConversion"/>
  </si>
  <si>
    <t>한옥OO</t>
  </si>
  <si>
    <t>재단 후원회 사업 운영 관련 간담회비</t>
    <phoneticPr fontId="1" type="noConversion"/>
  </si>
  <si>
    <t>재단 노동조합 임금협약 관련 간담회비</t>
    <phoneticPr fontId="1" type="noConversion"/>
  </si>
  <si>
    <t>기획조정팀</t>
    <phoneticPr fontId="1" type="noConversion"/>
  </si>
  <si>
    <t>재단 기부금품 운영 관련 간담회비</t>
    <phoneticPr fontId="1" type="noConversion"/>
  </si>
  <si>
    <t>부개어린이도서관 프로그램 탐방 운영 관련 간담회비</t>
    <phoneticPr fontId="1" type="noConversion"/>
  </si>
  <si>
    <t>굴포천 예술천 조성 사업 관련 간담회비</t>
    <phoneticPr fontId="1" type="noConversion"/>
  </si>
  <si>
    <t>창조팀</t>
    <phoneticPr fontId="1" type="noConversion"/>
  </si>
  <si>
    <t>아트OOO, OO천국</t>
    <phoneticPr fontId="1" type="noConversion"/>
  </si>
  <si>
    <t>OOO피자</t>
    <phoneticPr fontId="1" type="noConversion"/>
  </si>
  <si>
    <t>체험전시 운영 관련 간담회비</t>
    <phoneticPr fontId="1" type="noConversion"/>
  </si>
  <si>
    <t>한옥OO, 커피O</t>
    <phoneticPr fontId="1" type="noConversion"/>
  </si>
  <si>
    <t>부평구립여성합창단 정기연주회 품평회 및 운영계획 관련 간담회비</t>
    <phoneticPr fontId="1" type="noConversion"/>
  </si>
  <si>
    <t xml:space="preserve">OO요리, OO상점 </t>
    <phoneticPr fontId="1" type="noConversion"/>
  </si>
  <si>
    <t>문화도시센터 굴포천 예술천 관련 간담회비</t>
    <phoneticPr fontId="1" type="noConversion"/>
  </si>
  <si>
    <t>문화도시부평 내 영역별 기관연대 관련 간담회비</t>
    <phoneticPr fontId="1" type="noConversion"/>
  </si>
  <si>
    <t>OO하루</t>
    <phoneticPr fontId="1" type="noConversion"/>
  </si>
  <si>
    <t>OOOO쌈밥</t>
    <phoneticPr fontId="1" type="noConversion"/>
  </si>
  <si>
    <t>제250회 부평구의회 임시회 하반기 업무보고 관련 간담회비</t>
    <phoneticPr fontId="1" type="noConversion"/>
  </si>
  <si>
    <t>남도OOO</t>
    <phoneticPr fontId="1" type="noConversion"/>
  </si>
  <si>
    <t>문화도시센터 연대팀 사업 운영 관련 간담회비</t>
    <phoneticPr fontId="1" type="noConversion"/>
  </si>
  <si>
    <t>송도OOO</t>
    <phoneticPr fontId="1" type="noConversion"/>
  </si>
  <si>
    <t>문화도시센터 시민팀 시민회 사업 관련 간담회비</t>
    <phoneticPr fontId="1" type="noConversion"/>
  </si>
  <si>
    <t>함흥O</t>
    <phoneticPr fontId="1" type="noConversion"/>
  </si>
  <si>
    <t>한옥OO</t>
    <phoneticPr fontId="1" type="noConversion"/>
  </si>
  <si>
    <t>재단 본부장 및 센터장 월간 회의 관련 간담회비</t>
    <phoneticPr fontId="1" type="noConversion"/>
  </si>
  <si>
    <t>□ 2022년 7월 업무추진비 사용 현황</t>
    <phoneticPr fontId="1" type="noConversion"/>
  </si>
  <si>
    <t>문화도시센터 시민팀 플랫폼 사업 관련 간담회비</t>
    <phoneticPr fontId="1" type="noConversion"/>
  </si>
  <si>
    <t>O궁</t>
    <phoneticPr fontId="1" type="noConversion"/>
  </si>
  <si>
    <t>문화사랑방 특별기획공연 진행 관련 간담회비</t>
    <phoneticPr fontId="1" type="noConversion"/>
  </si>
  <si>
    <t>하반기 공연 제작 관련 간담회비</t>
    <phoneticPr fontId="1" type="noConversion"/>
  </si>
  <si>
    <t>파리OOO</t>
    <phoneticPr fontId="1" type="noConversion"/>
  </si>
  <si>
    <t>후OO</t>
    <phoneticPr fontId="1" type="noConversion"/>
  </si>
  <si>
    <t>부평 썸머콘서트 리허설 관련 간담회비</t>
    <phoneticPr fontId="1" type="noConversion"/>
  </si>
  <si>
    <t>부평 썸머콘서트 공연진행 관련 간담회비</t>
    <phoneticPr fontId="1" type="noConversion"/>
  </si>
  <si>
    <t>□ 2022년 8월 업무추진비 사용 현황</t>
    <phoneticPr fontId="1" type="noConversion"/>
  </si>
  <si>
    <t>문화공간 시소 개소식 관련 간담회비</t>
    <phoneticPr fontId="1" type="noConversion"/>
  </si>
  <si>
    <t>부평상권르네상스센터 업무시행 관련 간담회비</t>
    <phoneticPr fontId="1" type="noConversion"/>
  </si>
  <si>
    <t>OO쿠우, OO90도</t>
    <phoneticPr fontId="1" type="noConversion"/>
  </si>
  <si>
    <t>직원 워크숍 운영 진행 관련 간담회비</t>
    <phoneticPr fontId="1" type="noConversion"/>
  </si>
  <si>
    <t>기획조정팀</t>
    <phoneticPr fontId="1" type="noConversion"/>
  </si>
  <si>
    <t>OO관</t>
    <phoneticPr fontId="1" type="noConversion"/>
  </si>
  <si>
    <t>다O, 블루O</t>
    <phoneticPr fontId="1" type="noConversion"/>
  </si>
  <si>
    <t>문화공간 시소 개소식 직원 관련 간담회비</t>
    <phoneticPr fontId="1" type="noConversion"/>
  </si>
  <si>
    <t>문화도시사업 지속 방안 논의 간담회비</t>
    <phoneticPr fontId="1" type="noConversion"/>
  </si>
  <si>
    <t>송도OOO</t>
    <phoneticPr fontId="1" type="noConversion"/>
  </si>
  <si>
    <t>오OO</t>
    <phoneticPr fontId="1" type="noConversion"/>
  </si>
  <si>
    <t>문화도시 연대팀 사업 지속 방안 논의 간담회비</t>
    <phoneticPr fontId="1" type="noConversion"/>
  </si>
  <si>
    <t>문화사랑방 특별기획공연 진행 간담회비</t>
    <phoneticPr fontId="1" type="noConversion"/>
  </si>
  <si>
    <t>예술기획팀</t>
    <phoneticPr fontId="1" type="noConversion"/>
  </si>
  <si>
    <t>OO바게트</t>
    <phoneticPr fontId="1" type="noConversion"/>
  </si>
  <si>
    <t>하반기 브런치 콘서트 제작 관련 간담회비</t>
    <phoneticPr fontId="1" type="noConversion"/>
  </si>
  <si>
    <t>예술기획팀</t>
    <phoneticPr fontId="1" type="noConversion"/>
  </si>
  <si>
    <t>가벼운OO</t>
    <phoneticPr fontId="1" type="noConversion"/>
  </si>
  <si>
    <t>아르OO, 포O</t>
    <phoneticPr fontId="1" type="noConversion"/>
  </si>
  <si>
    <t>아트OOO</t>
    <phoneticPr fontId="1" type="noConversion"/>
  </si>
  <si>
    <t>하반기 ALL the way 제작 관련 간담회비</t>
    <phoneticPr fontId="1" type="noConversion"/>
  </si>
  <si>
    <t>무대기술팀</t>
    <phoneticPr fontId="1" type="noConversion"/>
  </si>
  <si>
    <t>기간제직원 추석 명절 격려품 구입비</t>
    <phoneticPr fontId="1" type="noConversion"/>
  </si>
  <si>
    <t>책읽는부평/문화도시부평 심리학클래스 행사 진행 간담회비</t>
    <phoneticPr fontId="1" type="noConversion"/>
  </si>
  <si>
    <t>OO커피, OO쥬르</t>
    <phoneticPr fontId="1" type="noConversion"/>
  </si>
  <si>
    <t>사무실</t>
    <phoneticPr fontId="1" type="noConversion"/>
  </si>
  <si>
    <t>사무실</t>
    <phoneticPr fontId="1" type="noConversion"/>
  </si>
  <si>
    <t>부평기적의도서관</t>
    <phoneticPr fontId="1" type="noConversion"/>
  </si>
  <si>
    <t>여름독서교실 진행 관련 간담회비</t>
    <phoneticPr fontId="1" type="noConversion"/>
  </si>
  <si>
    <t>트레이OO</t>
    <phoneticPr fontId="1" type="noConversion"/>
  </si>
  <si>
    <t>독서의달 프로그램 운영 관련 간담회비</t>
    <phoneticPr fontId="1" type="noConversion"/>
  </si>
  <si>
    <t>OOOOO마을, OO야</t>
    <phoneticPr fontId="1" type="noConversion"/>
  </si>
  <si>
    <t>공연장 물품구매 제안서 심사 관련 간담회비</t>
    <phoneticPr fontId="1" type="noConversion"/>
  </si>
  <si>
    <t>제15회 제주해비치아트페스티벌 레퍼토리 피칭 관련 간담회비</t>
    <phoneticPr fontId="1" type="noConversion"/>
  </si>
  <si>
    <t>제15회 제주해비치아트페스티벌 문화예술교육 및 아트센터 공연 관련 간담회비</t>
    <phoneticPr fontId="1" type="noConversion"/>
  </si>
  <si>
    <t>제15회 제주해비치아트페스티벌 아트센터 및 사랑방 공연 관련 간담회비</t>
    <phoneticPr fontId="1" type="noConversion"/>
  </si>
  <si>
    <t>제15회 제주해비치아트페스티벌 지역문화예술관계자 간담회비</t>
    <phoneticPr fontId="1" type="noConversion"/>
  </si>
  <si>
    <t>부평문화사랑방 9월 공연사업 사전 및 피드백 회의를 위한 간담회비</t>
    <phoneticPr fontId="1" type="noConversion"/>
  </si>
  <si>
    <t>부평구립소년소녀합창단 인천합창대축제 참가 운영 관련 간담회비</t>
    <phoneticPr fontId="1" type="noConversion"/>
  </si>
  <si>
    <t>꿈다락토요문화학교 "계절의숲으로간음악탐사대" 운영 관련 간담회비</t>
    <phoneticPr fontId="1" type="noConversion"/>
  </si>
  <si>
    <t>기획전시 부평영아티스트 5기 POP PRIZE 개인전 오픈진행 관련 간담회비</t>
    <phoneticPr fontId="1" type="noConversion"/>
  </si>
  <si>
    <t>기획전시 부평영아티스트 5기 POP PRIZE 개인전 관련 간담회비</t>
    <phoneticPr fontId="1" type="noConversion"/>
  </si>
  <si>
    <t>구민참여형 뮤지컬"B" 배우 선정 관련 간담회비</t>
    <phoneticPr fontId="1" type="noConversion"/>
  </si>
  <si>
    <t>부평구의회 구위원 기관방문 업무 협의 관련 간담회비</t>
    <phoneticPr fontId="1" type="noConversion"/>
  </si>
  <si>
    <t>기획전시 부평영아티스트 6기 공모 작가 인터뷰 관련 간담회비</t>
    <phoneticPr fontId="1" type="noConversion"/>
  </si>
  <si>
    <t>기획전시 부평영아티스트 6기 공모 2차 면접심사 관련 간담회비</t>
    <phoneticPr fontId="1" type="noConversion"/>
  </si>
  <si>
    <t>기획전시 부평영아티스트 6기 공모 1차 서류심사 관련 간담회비</t>
    <phoneticPr fontId="1" type="noConversion"/>
  </si>
  <si>
    <t>기획전시 부평영아티스트 5기 관련 간담회비</t>
    <phoneticPr fontId="1" type="noConversion"/>
  </si>
  <si>
    <t>제251회 부평구의회 정례회(예특위) 진행 간담회비</t>
    <phoneticPr fontId="1" type="noConversion"/>
  </si>
  <si>
    <t>제251회 부평구의회 정례회 진행 간담회비</t>
    <phoneticPr fontId="1" type="noConversion"/>
  </si>
  <si>
    <t>부평구문화재단 지역문화예술 발전 및 후원 관련 간담회비</t>
    <phoneticPr fontId="1" type="noConversion"/>
  </si>
  <si>
    <t>부평문화원 지역문화예술기관 업무 협의 간담회비</t>
    <phoneticPr fontId="1" type="noConversion"/>
  </si>
  <si>
    <t>제252회 부평구의회 참석 진행 관련 간담회비</t>
    <phoneticPr fontId="1" type="noConversion"/>
  </si>
  <si>
    <t>23년도 재단 운영 관련 구청 관계자 간담회비</t>
    <phoneticPr fontId="1" type="noConversion"/>
  </si>
  <si>
    <t>□ 2022년 9월 업무추진비 사용 현황</t>
    <phoneticPr fontId="1" type="noConversion"/>
  </si>
  <si>
    <t>세미나실</t>
    <phoneticPr fontId="1" type="noConversion"/>
  </si>
  <si>
    <t>기획조정팀</t>
    <phoneticPr fontId="1" type="noConversion"/>
  </si>
  <si>
    <t>한옥OO</t>
    <phoneticPr fontId="1" type="noConversion"/>
  </si>
  <si>
    <t>이런게OO</t>
    <phoneticPr fontId="1" type="noConversion"/>
  </si>
  <si>
    <t>소금빛OOOOOO</t>
    <phoneticPr fontId="1" type="noConversion"/>
  </si>
  <si>
    <t>아트OOO</t>
    <phoneticPr fontId="1" type="noConversion"/>
  </si>
  <si>
    <t>거O, 아트OOO</t>
    <phoneticPr fontId="1" type="noConversion"/>
  </si>
  <si>
    <t>회의실</t>
    <phoneticPr fontId="1" type="noConversion"/>
  </si>
  <si>
    <t>부평문화사랑방</t>
    <phoneticPr fontId="1" type="noConversion"/>
  </si>
  <si>
    <t>스튜디오C</t>
    <phoneticPr fontId="1" type="noConversion"/>
  </si>
  <si>
    <t>예술교육팀</t>
    <phoneticPr fontId="1" type="noConversion"/>
  </si>
  <si>
    <t>예술기획팀</t>
    <phoneticPr fontId="1" type="noConversion"/>
  </si>
  <si>
    <t>갤러리꽃누리</t>
    <phoneticPr fontId="1" type="noConversion"/>
  </si>
  <si>
    <t>체험전시 종료에 따른 품평회 관련 간담회비</t>
    <phoneticPr fontId="1" type="noConversion"/>
  </si>
  <si>
    <t>밀O</t>
    <phoneticPr fontId="1" type="noConversion"/>
  </si>
  <si>
    <t>갤러리꽃누리</t>
    <phoneticPr fontId="1" type="noConversion"/>
  </si>
  <si>
    <t>이디O</t>
    <phoneticPr fontId="1" type="noConversion"/>
  </si>
  <si>
    <t>남도OO, 아트OOO</t>
    <phoneticPr fontId="1" type="noConversion"/>
  </si>
  <si>
    <t>서촌OO</t>
    <phoneticPr fontId="1" type="noConversion"/>
  </si>
  <si>
    <t>흑돼지OOO</t>
    <phoneticPr fontId="1" type="noConversion"/>
  </si>
  <si>
    <t>바다여OOO, 해비치OOO 등</t>
    <phoneticPr fontId="1" type="noConversion"/>
  </si>
  <si>
    <t>더벤O, 당케OOO 등</t>
    <phoneticPr fontId="1" type="noConversion"/>
  </si>
  <si>
    <t>해비치OOO, 제주향도OOO</t>
    <phoneticPr fontId="1" type="noConversion"/>
  </si>
  <si>
    <t>갤러리꽃누리</t>
    <phoneticPr fontId="1" type="noConversion"/>
  </si>
  <si>
    <t>기획전시 부평영아티스트 6기 선정작가 단체전 관련 간담회비</t>
    <phoneticPr fontId="1" type="noConversion"/>
  </si>
  <si>
    <t>낙원OOO</t>
    <phoneticPr fontId="1" type="noConversion"/>
  </si>
  <si>
    <t>문화도시 거점 공간 조성 관련 간담회비</t>
    <phoneticPr fontId="1" type="noConversion"/>
  </si>
  <si>
    <t>시민팀</t>
    <phoneticPr fontId="1" type="noConversion"/>
  </si>
  <si>
    <t>밀O</t>
    <phoneticPr fontId="1" type="noConversion"/>
  </si>
  <si>
    <t>코다리OO</t>
    <phoneticPr fontId="1" type="noConversion"/>
  </si>
  <si>
    <t>시민팀</t>
    <phoneticPr fontId="1" type="noConversion"/>
  </si>
  <si>
    <t>보배OO</t>
    <phoneticPr fontId="1" type="noConversion"/>
  </si>
  <si>
    <t>찾아가는 문화마실 부평구 동아리 사업 관련 1차 간담회비</t>
    <phoneticPr fontId="1" type="noConversion"/>
  </si>
  <si>
    <t>찾아가는 문화마실 부평구 동아리 사업 관련 2차 간담회비</t>
    <phoneticPr fontId="1" type="noConversion"/>
  </si>
  <si>
    <t>문화도시센터 팀별 업무 관련 간담회비</t>
    <phoneticPr fontId="1" type="noConversion"/>
  </si>
  <si>
    <t>거O</t>
    <phoneticPr fontId="1" type="noConversion"/>
  </si>
  <si>
    <t>문화도시센터 사업협력을 위한 간담회비</t>
    <phoneticPr fontId="1" type="noConversion"/>
  </si>
  <si>
    <t>달누리극장</t>
    <phoneticPr fontId="1" type="noConversion"/>
  </si>
  <si>
    <t>책읽는부평 및 북콘서트 행사 진행 관련 간담회비</t>
    <phoneticPr fontId="1" type="noConversion"/>
  </si>
  <si>
    <t>도서관운영팀</t>
    <phoneticPr fontId="1" type="noConversion"/>
  </si>
  <si>
    <t>버터풀OOOOO</t>
    <phoneticPr fontId="1" type="noConversion"/>
  </si>
  <si>
    <t>인천독서대전 체험부스운영 관련 간담회비</t>
    <phoneticPr fontId="1" type="noConversion"/>
  </si>
  <si>
    <t>한옥OO,커피O</t>
    <phoneticPr fontId="1" type="noConversion"/>
  </si>
  <si>
    <t>재단 기관별 업무 협의 관련 간담회비</t>
    <phoneticPr fontId="1" type="noConversion"/>
  </si>
  <si>
    <t>메리O,메가OO</t>
    <phoneticPr fontId="1" type="noConversion"/>
  </si>
  <si>
    <t>심리학클래스 행사 진행 관련 간담회비</t>
    <phoneticPr fontId="1" type="noConversion"/>
  </si>
  <si>
    <t>브런치콘서트 10~11월 제작 관련 간담회비</t>
    <phoneticPr fontId="1" type="noConversion"/>
  </si>
  <si>
    <t>밀O</t>
    <phoneticPr fontId="1" type="noConversion"/>
  </si>
  <si>
    <t>□ 2022년 10월 업무추진비 사용 현황</t>
    <phoneticPr fontId="1" type="noConversion"/>
  </si>
  <si>
    <t>거O</t>
    <phoneticPr fontId="1" type="noConversion"/>
  </si>
  <si>
    <t>재단 후원회 운영 간담회비</t>
    <phoneticPr fontId="1" type="noConversion"/>
  </si>
  <si>
    <t>재단 혁신 T/F 관련 간담회비</t>
    <phoneticPr fontId="1" type="noConversion"/>
  </si>
  <si>
    <t>본도OO, 아트OOO</t>
    <phoneticPr fontId="1" type="noConversion"/>
  </si>
  <si>
    <t>기획전시 부평영아티스트 6기 선정작가전 셋업 및 설치 관련 간담회비</t>
    <phoneticPr fontId="1" type="noConversion"/>
  </si>
  <si>
    <t>문화사랑방 10월 특별기획공연사업 및 피드백 회의를 위한 간담회비</t>
    <phoneticPr fontId="1" type="noConversion"/>
  </si>
  <si>
    <t>기획전시 부평영아티스트 6기 선정작가전 평론 및 현장평가 관련 간담회비</t>
    <phoneticPr fontId="1" type="noConversion"/>
  </si>
  <si>
    <t>샤브OOOOO</t>
    <phoneticPr fontId="1" type="noConversion"/>
  </si>
  <si>
    <t>찾아가는 문화마실 부평구 동아리 사업 관련 3차 간담회비</t>
    <phoneticPr fontId="1" type="noConversion"/>
  </si>
  <si>
    <t>시민팀</t>
    <phoneticPr fontId="1" type="noConversion"/>
  </si>
  <si>
    <t>너구리OOO</t>
    <phoneticPr fontId="1" type="noConversion"/>
  </si>
  <si>
    <t>창조팀</t>
    <phoneticPr fontId="1" type="noConversion"/>
  </si>
  <si>
    <t>문화도시센터 토크 콘서트 사업 추진 관련 간담회비</t>
    <phoneticPr fontId="1" type="noConversion"/>
  </si>
  <si>
    <t>찾아가는 문화마실 부평구 동아리 사업 관련 4차 간담회비</t>
    <phoneticPr fontId="1" type="noConversion"/>
  </si>
  <si>
    <t>문화도시센터</t>
    <phoneticPr fontId="1" type="noConversion"/>
  </si>
  <si>
    <t>4분기 재단 운영 구청 관계자 간담회비</t>
    <phoneticPr fontId="1" type="noConversion"/>
  </si>
  <si>
    <t>기관</t>
    <phoneticPr fontId="1" type="noConversion"/>
  </si>
  <si>
    <t>문화사랑방 11월 특별기획공연사업 및 피드백 회의를 위한 간담회비</t>
    <phoneticPr fontId="1" type="noConversion"/>
  </si>
  <si>
    <t>토모OOO, 칼디OO</t>
    <phoneticPr fontId="1" type="noConversion"/>
  </si>
  <si>
    <t>문화사랑방 숏확행 교육사업 운영 간담회비</t>
    <phoneticPr fontId="1" type="noConversion"/>
  </si>
  <si>
    <t>모모OO</t>
    <phoneticPr fontId="1" type="noConversion"/>
  </si>
  <si>
    <t>백두산OOOOO</t>
    <phoneticPr fontId="1" type="noConversion"/>
  </si>
  <si>
    <t>어량O</t>
    <phoneticPr fontId="1" type="noConversion"/>
  </si>
  <si>
    <t>르네상스센터</t>
    <phoneticPr fontId="1" type="noConversion"/>
  </si>
  <si>
    <t xml:space="preserve">상권르네상스센터 운영 관련 간담회비 </t>
    <phoneticPr fontId="1" type="noConversion"/>
  </si>
  <si>
    <t>소린OOO</t>
    <phoneticPr fontId="1" type="noConversion"/>
  </si>
  <si>
    <t>문화도시 국제컨퍼런스 및 박람회 관련 간담회비#1</t>
    <phoneticPr fontId="1" type="noConversion"/>
  </si>
  <si>
    <t>OOOO마카마카</t>
    <phoneticPr fontId="1" type="noConversion"/>
  </si>
  <si>
    <t>문화도시 국제컨퍼런스 및 박람회 관련 간담회비#2</t>
    <phoneticPr fontId="1" type="noConversion"/>
  </si>
  <si>
    <t>달누리극장</t>
    <phoneticPr fontId="1" type="noConversion"/>
  </si>
  <si>
    <t>명사특강 행사 진행 간담회비</t>
    <phoneticPr fontId="1" type="noConversion"/>
  </si>
  <si>
    <t>도서관 운영팀</t>
    <phoneticPr fontId="1" type="noConversion"/>
  </si>
  <si>
    <t>OO커피, 파리OOOO</t>
    <phoneticPr fontId="1" type="noConversion"/>
  </si>
  <si>
    <t>책읽는부평 문화도시부평 심리학 클래스 4회자 진행 간담회비</t>
    <phoneticPr fontId="1" type="noConversion"/>
  </si>
  <si>
    <t>뚜레OO</t>
    <phoneticPr fontId="1" type="noConversion"/>
  </si>
  <si>
    <t>기적의 도서관 프로그램</t>
    <phoneticPr fontId="1" type="noConversion"/>
  </si>
  <si>
    <t>□ 2022년 11월 업무추진비 사용 현황</t>
    <phoneticPr fontId="1" type="noConversion"/>
  </si>
  <si>
    <t>임원추천위원회 운영 관련 간담회비</t>
    <phoneticPr fontId="1" type="noConversion"/>
  </si>
  <si>
    <t>재단 및 위탁기관 직원 격려 간담회비</t>
    <phoneticPr fontId="1" type="noConversion"/>
  </si>
  <si>
    <t>신임 대표이사 취임에 따른 직원 간담회비</t>
    <phoneticPr fontId="1" type="noConversion"/>
  </si>
  <si>
    <t>생활문화센터</t>
    <phoneticPr fontId="1" type="noConversion"/>
  </si>
  <si>
    <t>시설관리팀 직원 인사발령에 따른 간담회비</t>
    <phoneticPr fontId="1" type="noConversion"/>
  </si>
  <si>
    <t>O레</t>
    <phoneticPr fontId="1" type="noConversion"/>
  </si>
  <si>
    <t>임원추천위원회 운영 관련 간담회비</t>
    <phoneticPr fontId="1" type="noConversion"/>
  </si>
  <si>
    <t>신임 대표이사 취임에 따른 기획경영본부 업무보고 진행 간담회비</t>
    <phoneticPr fontId="1" type="noConversion"/>
  </si>
  <si>
    <t>거O</t>
    <phoneticPr fontId="1" type="noConversion"/>
  </si>
  <si>
    <t>꽁O</t>
    <phoneticPr fontId="1" type="noConversion"/>
  </si>
  <si>
    <t>23년도 브런치콘서트 공연 기획 관련 간담회비</t>
    <phoneticPr fontId="1" type="noConversion"/>
  </si>
  <si>
    <t>광화문OO</t>
    <phoneticPr fontId="1" type="noConversion"/>
  </si>
  <si>
    <t>문화사랑방 각양각색 영화제  관련 피드백 회의를 위한 간담회비</t>
    <phoneticPr fontId="1" type="noConversion"/>
  </si>
  <si>
    <t>11월 브런치콘서트 공연 관련 간담회비</t>
    <phoneticPr fontId="1" type="noConversion"/>
  </si>
  <si>
    <t>정O, 봄</t>
    <phoneticPr fontId="1" type="noConversion"/>
  </si>
  <si>
    <t>문화사랑방 각양각색 영화제 2차 관련 피드백 회의를 위한 간담회비</t>
    <phoneticPr fontId="1" type="noConversion"/>
  </si>
  <si>
    <t>문화사랑방 각양각색 영화제 3차 관련 피드백 회의를 위한 간담회비</t>
    <phoneticPr fontId="1" type="noConversion"/>
  </si>
  <si>
    <t>23년도 예술교육팀 사업운영 관련 간담회비</t>
    <phoneticPr fontId="1" type="noConversion"/>
  </si>
  <si>
    <t>아웃OOOOOO</t>
    <phoneticPr fontId="1" type="noConversion"/>
  </si>
  <si>
    <t>찾아가는 문화마실 부평구 동아리 사업 관련 5차 간담회비</t>
    <phoneticPr fontId="1" type="noConversion"/>
  </si>
  <si>
    <t>샤브모OOOO</t>
    <phoneticPr fontId="1" type="noConversion"/>
  </si>
  <si>
    <t>문화공간 시소공작소 운영 관련 간담회비</t>
    <phoneticPr fontId="1" type="noConversion"/>
  </si>
  <si>
    <t>미담OO</t>
    <phoneticPr fontId="1" type="noConversion"/>
  </si>
  <si>
    <t>연대팀</t>
    <phoneticPr fontId="1" type="noConversion"/>
  </si>
  <si>
    <t>문화도시센터 부평구 영역별 기관 연계 사업 간담회비</t>
    <phoneticPr fontId="1" type="noConversion"/>
  </si>
  <si>
    <t>거O</t>
    <phoneticPr fontId="1" type="noConversion"/>
  </si>
  <si>
    <t>윤할OOOOO</t>
    <phoneticPr fontId="1" type="noConversion"/>
  </si>
  <si>
    <t>재단 기관 별 업무협의 간담회비</t>
    <phoneticPr fontId="1" type="noConversion"/>
  </si>
  <si>
    <t>OO마을</t>
    <phoneticPr fontId="1" type="noConversion"/>
  </si>
  <si>
    <t>작은도서관 독서문화프로그램 지원사업 간담회비</t>
    <phoneticPr fontId="1" type="noConversion"/>
  </si>
  <si>
    <t>책읽는 부평 문화도시 부평 심리학 클래스 행사 진행 간담회</t>
    <phoneticPr fontId="1" type="noConversion"/>
  </si>
  <si>
    <t>도서관운영팀</t>
    <phoneticPr fontId="1" type="noConversion"/>
  </si>
  <si>
    <t>도서관본부 직원 부친상 조의금</t>
    <phoneticPr fontId="1" type="noConversion"/>
  </si>
  <si>
    <t>음향 영상관전시스템 제안서 평가 관련 간담회비</t>
    <phoneticPr fontId="1" type="noConversion"/>
  </si>
  <si>
    <t>□ 2022년 12월 업무추진비 사용 현황</t>
    <phoneticPr fontId="1" type="noConversion"/>
  </si>
  <si>
    <t>문화사업본부 직원 시부상조의금</t>
    <phoneticPr fontId="1" type="noConversion"/>
  </si>
  <si>
    <t>부평구의회 참석 관련 업무 간담회비</t>
    <phoneticPr fontId="1" type="noConversion"/>
  </si>
  <si>
    <t>부평구문화재단 4분기 노사협의회 정기회의 간담회비</t>
    <phoneticPr fontId="1" type="noConversion"/>
  </si>
  <si>
    <t>부평구의회 정례회 업무보고 진행 관련 간담회비</t>
    <phoneticPr fontId="1" type="noConversion"/>
  </si>
  <si>
    <t>재단 후원 관련 신한은행 관계자 간담회비</t>
    <phoneticPr fontId="1" type="noConversion"/>
  </si>
  <si>
    <t>부평구 문화예술교육 협의체 회의 관련 간담회비</t>
    <phoneticPr fontId="1" type="noConversion"/>
  </si>
  <si>
    <t>부평아트센터 부평지역 미술인회 예술가 간담회비</t>
    <phoneticPr fontId="1" type="noConversion"/>
  </si>
  <si>
    <t>부평구문화재단 문화예술교육협의체 간담회비</t>
    <phoneticPr fontId="1" type="noConversion"/>
  </si>
  <si>
    <t>OO골</t>
  </si>
  <si>
    <t>OO골</t>
    <phoneticPr fontId="1" type="noConversion"/>
  </si>
  <si>
    <t>OO랑</t>
    <phoneticPr fontId="1" type="noConversion"/>
  </si>
  <si>
    <t>일공OO</t>
    <phoneticPr fontId="1" type="noConversion"/>
  </si>
  <si>
    <t>열우물OOO</t>
    <phoneticPr fontId="1" type="noConversion"/>
  </si>
  <si>
    <t>타이OO, 커피OOOO</t>
    <phoneticPr fontId="1" type="noConversion"/>
  </si>
  <si>
    <t>신한OOOOO</t>
    <phoneticPr fontId="1" type="noConversion"/>
  </si>
  <si>
    <t>신임 대표이사 업무보고 관련 간담회비</t>
    <phoneticPr fontId="1" type="noConversion"/>
  </si>
  <si>
    <t>한옥OO,OO온</t>
    <phoneticPr fontId="1" type="noConversion"/>
  </si>
  <si>
    <t>부평아트센터 미화관리원 업무 관련 간담회비</t>
    <phoneticPr fontId="1" type="noConversion"/>
  </si>
  <si>
    <t>예술교육팀</t>
    <phoneticPr fontId="1" type="noConversion"/>
  </si>
  <si>
    <t>문화사업본부</t>
    <phoneticPr fontId="1" type="noConversion"/>
  </si>
  <si>
    <t>문화사업본부</t>
    <phoneticPr fontId="1" type="noConversion"/>
  </si>
  <si>
    <t>올드OO,온O 등</t>
    <phoneticPr fontId="1" type="noConversion"/>
  </si>
  <si>
    <t>부평문화사랑방 12월 공연 제작관련 간담회비</t>
    <phoneticPr fontId="1" type="noConversion"/>
  </si>
  <si>
    <t>예술교육팀</t>
    <phoneticPr fontId="1" type="noConversion"/>
  </si>
  <si>
    <t>복OO</t>
    <phoneticPr fontId="1" type="noConversion"/>
  </si>
  <si>
    <t>성과공유회 개최 관련 간담회비</t>
    <phoneticPr fontId="1" type="noConversion"/>
  </si>
  <si>
    <t>시민팀</t>
    <phoneticPr fontId="1" type="noConversion"/>
  </si>
  <si>
    <t>22년도 성과보고서 작성 관련 간담회비</t>
    <phoneticPr fontId="1" type="noConversion"/>
  </si>
  <si>
    <t>소담OOO, 카페O</t>
    <phoneticPr fontId="1" type="noConversion"/>
  </si>
  <si>
    <t>사무실</t>
    <phoneticPr fontId="1" type="noConversion"/>
  </si>
  <si>
    <t>도서관본부 자원활동가 회장단 및 책읽는부평 북멘토 간담회비</t>
    <phoneticPr fontId="1" type="noConversion"/>
  </si>
  <si>
    <t>재단 기관별 업무협의 간담회비</t>
    <phoneticPr fontId="1" type="noConversion"/>
  </si>
  <si>
    <t>사무실</t>
    <phoneticPr fontId="1" type="noConversion"/>
  </si>
  <si>
    <t>책읽는부평 제2차 추진협의회 관련 간담회비</t>
    <phoneticPr fontId="1" type="noConversion"/>
  </si>
  <si>
    <t>프레쉬OO</t>
    <phoneticPr fontId="1" type="noConversion"/>
  </si>
  <si>
    <t>제2회 부평구립도서관 운영위원회 개최 간담회비</t>
    <phoneticPr fontId="1" type="noConversion"/>
  </si>
  <si>
    <t>□ 2023년 1월 업무추진비 사용 현황</t>
    <phoneticPr fontId="1" type="noConversion"/>
  </si>
  <si>
    <t>사무실</t>
    <phoneticPr fontId="1" type="noConversion"/>
  </si>
  <si>
    <t>부평구문화재단 시무식 개최 관련 간담회비</t>
    <phoneticPr fontId="1" type="noConversion"/>
  </si>
  <si>
    <t>법인카드</t>
    <phoneticPr fontId="1" type="noConversion"/>
  </si>
  <si>
    <t>남동문화재단 출범식 참석 및 축하 화환구입</t>
    <phoneticPr fontId="1" type="noConversion"/>
  </si>
  <si>
    <t>O궁</t>
    <phoneticPr fontId="1" type="noConversion"/>
  </si>
  <si>
    <t>근무평정을 위한 성과평가위원회 관련 간담회비</t>
    <phoneticPr fontId="1" type="noConversion"/>
  </si>
  <si>
    <t>기간제 명절 선물 구입비</t>
    <phoneticPr fontId="1" type="noConversion"/>
  </si>
  <si>
    <t>OOG</t>
    <phoneticPr fontId="1" type="noConversion"/>
  </si>
  <si>
    <t>81차 이사회 개최 관련 간담회비</t>
    <phoneticPr fontId="1" type="noConversion"/>
  </si>
  <si>
    <t>OO마당</t>
    <phoneticPr fontId="1" type="noConversion"/>
  </si>
  <si>
    <t>사무실</t>
    <phoneticPr fontId="1" type="noConversion"/>
  </si>
  <si>
    <t>부평구의회 행정복지위원장 시모상 조의금</t>
    <phoneticPr fontId="1" type="noConversion"/>
  </si>
  <si>
    <t>현금</t>
    <phoneticPr fontId="1" type="noConversion"/>
  </si>
  <si>
    <t>기관</t>
    <phoneticPr fontId="1" type="noConversion"/>
  </si>
  <si>
    <t>문화도시센터 직원 부친상 조의금</t>
    <phoneticPr fontId="1" type="noConversion"/>
  </si>
  <si>
    <t>부평사회적기업협의회 지역사회 유관기관 간담회비</t>
    <phoneticPr fontId="1" type="noConversion"/>
  </si>
  <si>
    <t>재단</t>
    <phoneticPr fontId="1" type="noConversion"/>
  </si>
  <si>
    <t>예술교육팀</t>
    <phoneticPr fontId="1" type="noConversion"/>
  </si>
  <si>
    <t>부평구축제위원회 및 전문가 회의 관련 간담회비</t>
    <phoneticPr fontId="1" type="noConversion"/>
  </si>
  <si>
    <t>공O</t>
    <phoneticPr fontId="1" type="noConversion"/>
  </si>
  <si>
    <t>박씨OOO</t>
    <phoneticPr fontId="1" type="noConversion"/>
  </si>
  <si>
    <t>부평문화사랑방 문화예술교육 관련 간담회비</t>
    <phoneticPr fontId="1" type="noConversion"/>
  </si>
  <si>
    <t>한옥OO, 득</t>
    <phoneticPr fontId="1" type="noConversion"/>
  </si>
  <si>
    <t>23년도 문화사업본부 사업추진 관련 간담회비</t>
    <phoneticPr fontId="1" type="noConversion"/>
  </si>
  <si>
    <t>경희O</t>
    <phoneticPr fontId="1" type="noConversion"/>
  </si>
  <si>
    <t>신임 대표이사 도서관본부 관련 간담회비</t>
    <phoneticPr fontId="1" type="noConversion"/>
  </si>
  <si>
    <t>뚜레OO, 메가OO</t>
    <phoneticPr fontId="1" type="noConversion"/>
  </si>
  <si>
    <t>삼산도서관 재능기부프로그램 평가 회의 관련 간담회비</t>
    <phoneticPr fontId="1" type="noConversion"/>
  </si>
  <si>
    <t>시책</t>
    <phoneticPr fontId="1" type="noConversion"/>
  </si>
  <si>
    <t>삼산도서관</t>
    <phoneticPr fontId="1" type="noConversion"/>
  </si>
  <si>
    <t>기간제 명절 선물 구입</t>
    <phoneticPr fontId="1" type="noConversion"/>
  </si>
  <si>
    <t>기관</t>
    <phoneticPr fontId="1" type="noConversion"/>
  </si>
  <si>
    <t>거O</t>
    <phoneticPr fontId="1" type="noConversion"/>
  </si>
  <si>
    <t>1월 도서관본부 팀장 회의 관련 간담회비</t>
    <phoneticPr fontId="1" type="noConversion"/>
  </si>
  <si>
    <t>기관</t>
    <phoneticPr fontId="1" type="noConversion"/>
  </si>
  <si>
    <t>□ 2023년 2월 업무추진비 사용 현황</t>
    <phoneticPr fontId="1" type="noConversion"/>
  </si>
  <si>
    <t>10th 부평작가열전 전시 셋업 회의 관련 간담회비</t>
    <phoneticPr fontId="1" type="noConversion"/>
  </si>
  <si>
    <t>예술교육팀</t>
    <phoneticPr fontId="1" type="noConversion"/>
  </si>
  <si>
    <t>부평구문화재단 인천지역문화예술교육협의체 간담회비</t>
    <phoneticPr fontId="1" type="noConversion"/>
  </si>
  <si>
    <t>예술교육팀</t>
    <phoneticPr fontId="1" type="noConversion"/>
  </si>
  <si>
    <t>문화도시센터</t>
    <phoneticPr fontId="1" type="noConversion"/>
  </si>
  <si>
    <t>부평별곳 거점형 조성 관련 간담회비</t>
    <phoneticPr fontId="1" type="noConversion"/>
  </si>
  <si>
    <t>남도OO</t>
    <phoneticPr fontId="1" type="noConversion"/>
  </si>
  <si>
    <t>10th 부평작가열전 전시 작가 회의 관련 간담회비</t>
    <phoneticPr fontId="1" type="noConversion"/>
  </si>
  <si>
    <t>부평구의회 부의장 부친상 조의금</t>
    <phoneticPr fontId="1" type="noConversion"/>
  </si>
  <si>
    <t>재단 직원과의 소통 회의 관련 간담회비</t>
    <phoneticPr fontId="1" type="noConversion"/>
  </si>
  <si>
    <t>상권르네상스센터 업무협의</t>
    <phoneticPr fontId="1" type="noConversion"/>
  </si>
  <si>
    <t>근무평정 이의신청 심의위원회 관련 간담회비</t>
    <phoneticPr fontId="1" type="noConversion"/>
  </si>
  <si>
    <t>예술기획팀</t>
    <phoneticPr fontId="1" type="noConversion"/>
  </si>
  <si>
    <t>부개OO</t>
    <phoneticPr fontId="1" type="noConversion"/>
  </si>
  <si>
    <t>2월 책읽는부평 북멘토와의 간담회비</t>
    <phoneticPr fontId="1" type="noConversion"/>
  </si>
  <si>
    <t>23년도 책읽는부평 제1차 추진협의회 관련 간담회비</t>
    <phoneticPr fontId="1" type="noConversion"/>
  </si>
  <si>
    <t>OO보리밥</t>
    <phoneticPr fontId="1" type="noConversion"/>
  </si>
  <si>
    <t>OO느루</t>
    <phoneticPr fontId="1" type="noConversion"/>
  </si>
  <si>
    <t>예술기획팀</t>
    <phoneticPr fontId="1" type="noConversion"/>
  </si>
  <si>
    <t>O초밥, NOO</t>
    <phoneticPr fontId="1" type="noConversion"/>
  </si>
  <si>
    <t>음악도시브랜드 사업 관련 간담회비</t>
    <phoneticPr fontId="1" type="noConversion"/>
  </si>
  <si>
    <t>창조팀</t>
    <phoneticPr fontId="1" type="noConversion"/>
  </si>
  <si>
    <t>비주류 문화 관련 간담회비</t>
    <phoneticPr fontId="1" type="noConversion"/>
  </si>
  <si>
    <t>사랑방교육사업 관련 예술인강사 간담회비</t>
    <phoneticPr fontId="1" type="noConversion"/>
  </si>
  <si>
    <t>청춘부평 제작 관련 간담회비</t>
    <phoneticPr fontId="1" type="noConversion"/>
  </si>
  <si>
    <t>브런치 콘서트 제작 관련 간담회비</t>
    <phoneticPr fontId="1" type="noConversion"/>
  </si>
  <si>
    <t>예술교육팀</t>
    <phoneticPr fontId="1" type="noConversion"/>
  </si>
  <si>
    <t>OO채</t>
    <phoneticPr fontId="1" type="noConversion"/>
  </si>
  <si>
    <t>메가OO</t>
    <phoneticPr fontId="1" type="noConversion"/>
  </si>
  <si>
    <t>스윗O</t>
    <phoneticPr fontId="1" type="noConversion"/>
  </si>
  <si>
    <t>도서관운영팀</t>
    <phoneticPr fontId="1" type="noConversion"/>
  </si>
  <si>
    <t>□ 2023년 3월 업무추진비 사용 현황</t>
    <phoneticPr fontId="1" type="noConversion"/>
  </si>
  <si>
    <t>서브컬처 사업 관련 간담회비</t>
    <phoneticPr fontId="1" type="noConversion"/>
  </si>
  <si>
    <t>창조팀</t>
    <phoneticPr fontId="1" type="noConversion"/>
  </si>
  <si>
    <t>미트OOOOO</t>
    <phoneticPr fontId="1" type="noConversion"/>
  </si>
  <si>
    <t>문화도시센터</t>
    <phoneticPr fontId="1" type="noConversion"/>
  </si>
  <si>
    <t>문화도시 로컬크리에이터 정책 토크쇼 관련 간담회비</t>
    <phoneticPr fontId="1" type="noConversion"/>
  </si>
  <si>
    <t>육전OO</t>
    <phoneticPr fontId="1" type="noConversion"/>
  </si>
  <si>
    <t>부산OO</t>
    <phoneticPr fontId="1" type="noConversion"/>
  </si>
  <si>
    <t>연대팀</t>
    <phoneticPr fontId="1" type="noConversion"/>
  </si>
  <si>
    <t>전국문화도시 협의회 간담회비</t>
    <phoneticPr fontId="1" type="noConversion"/>
  </si>
  <si>
    <t>부평구립여성합창단 23년도 운영계획 관련 간담회비</t>
    <phoneticPr fontId="1" type="noConversion"/>
  </si>
  <si>
    <t>특별기획전시 셋업 및 작품 설치 관련 간담회비</t>
    <phoneticPr fontId="1" type="noConversion"/>
  </si>
  <si>
    <t>예술교육팀</t>
    <phoneticPr fontId="1" type="noConversion"/>
  </si>
  <si>
    <t>부평구립소년소녀합창단 및 풍물단 23년도 운영계획 관련 간담회비</t>
    <phoneticPr fontId="1" type="noConversion"/>
  </si>
  <si>
    <t>아트OOO, 공O</t>
    <phoneticPr fontId="1" type="noConversion"/>
  </si>
  <si>
    <t>3월 도서관운영팀 사업 관련 간담회비</t>
    <phoneticPr fontId="1" type="noConversion"/>
  </si>
  <si>
    <t>OOOO참숯</t>
    <phoneticPr fontId="1" type="noConversion"/>
  </si>
  <si>
    <t>도서관본부 부서이동에 따른 팀장 간담회비</t>
    <phoneticPr fontId="1" type="noConversion"/>
  </si>
  <si>
    <t>O레</t>
    <phoneticPr fontId="1" type="noConversion"/>
  </si>
  <si>
    <t>서브컬처 사업 관련 간담회비</t>
    <phoneticPr fontId="1" type="noConversion"/>
  </si>
  <si>
    <t>창조팀</t>
    <phoneticPr fontId="1" type="noConversion"/>
  </si>
  <si>
    <t>문화도시센터</t>
    <phoneticPr fontId="1" type="noConversion"/>
  </si>
  <si>
    <t>한옥OO, 커피O</t>
    <phoneticPr fontId="1" type="noConversion"/>
  </si>
  <si>
    <t>부평문화도시사업 캠프마켓 활용 관련 간담회비</t>
    <phoneticPr fontId="1" type="noConversion"/>
  </si>
  <si>
    <t>사무실</t>
    <phoneticPr fontId="1" type="noConversion"/>
  </si>
  <si>
    <t>기획경영본부 직원 결혼식 축의금</t>
    <phoneticPr fontId="1" type="noConversion"/>
  </si>
  <si>
    <t>문화도시부평 사업 관련 방송 콘텐츠 활용 관련 간담회비</t>
    <phoneticPr fontId="1" type="noConversion"/>
  </si>
  <si>
    <t>청춘부평 공연 운영 관련 간담회비</t>
    <phoneticPr fontId="1" type="noConversion"/>
  </si>
  <si>
    <t>꽤 쓸모 있는 도시실험 사업 관련 간담회비</t>
    <phoneticPr fontId="1" type="noConversion"/>
  </si>
  <si>
    <t>지역예술단체 협업을 위한 단체대표 간담회비</t>
    <phoneticPr fontId="1" type="noConversion"/>
  </si>
  <si>
    <t>사무실</t>
    <phoneticPr fontId="1" type="noConversion"/>
  </si>
  <si>
    <t xml:space="preserve">제255회 부평구의회 재단 운영에 따른 현장방문 간담회비 </t>
    <phoneticPr fontId="1" type="noConversion"/>
  </si>
  <si>
    <t>거O, 아트OO</t>
    <phoneticPr fontId="1" type="noConversion"/>
  </si>
  <si>
    <t>기획조정팀</t>
    <phoneticPr fontId="1" type="noConversion"/>
  </si>
  <si>
    <t>예술교육팀</t>
    <phoneticPr fontId="1" type="noConversion"/>
  </si>
  <si>
    <t>체험전시 셋업 및 작품 공간 구성 회의 관련 간담회비</t>
    <phoneticPr fontId="1" type="noConversion"/>
  </si>
  <si>
    <t>한옥OO, 카페O</t>
    <phoneticPr fontId="1" type="noConversion"/>
  </si>
  <si>
    <t>한옥OO</t>
    <phoneticPr fontId="1" type="noConversion"/>
  </si>
  <si>
    <t>제4회 인사위원회 운영 관련 간담회비</t>
    <phoneticPr fontId="1" type="noConversion"/>
  </si>
  <si>
    <t>거O</t>
    <phoneticPr fontId="1" type="noConversion"/>
  </si>
  <si>
    <t>청대문OOOO</t>
    <phoneticPr fontId="1" type="noConversion"/>
  </si>
  <si>
    <t>문화도시사업 관련 수원문화재단 관계자 간담회비</t>
    <phoneticPr fontId="1" type="noConversion"/>
  </si>
  <si>
    <t>서브컬처 사업 추진 관련 간담회비</t>
    <phoneticPr fontId="1" type="noConversion"/>
  </si>
  <si>
    <t>투썸OOOOO</t>
    <phoneticPr fontId="1" type="noConversion"/>
  </si>
  <si>
    <t>다O</t>
    <phoneticPr fontId="1" type="noConversion"/>
  </si>
  <si>
    <t>부평구립도서관 주요업무 추진실적 및 심의사항보고 관련 간담회비</t>
    <phoneticPr fontId="1" type="noConversion"/>
  </si>
  <si>
    <t>도서관운영팀</t>
    <phoneticPr fontId="1" type="noConversion"/>
  </si>
  <si>
    <t>서브OO</t>
    <phoneticPr fontId="1" type="noConversion"/>
  </si>
  <si>
    <t>밀O</t>
    <phoneticPr fontId="1" type="noConversion"/>
  </si>
  <si>
    <t>투몬OOOOO</t>
    <phoneticPr fontId="1" type="noConversion"/>
  </si>
  <si>
    <t>책읽는부평 혜안찾기 대표도서 선포식 진행 관련 간담회비</t>
    <phoneticPr fontId="1" type="noConversion"/>
  </si>
  <si>
    <t>□ 2023년 4월 업무추진비 사용 현황</t>
    <phoneticPr fontId="1" type="noConversion"/>
  </si>
  <si>
    <t>정O</t>
    <phoneticPr fontId="1" type="noConversion"/>
  </si>
  <si>
    <t>기부금품 전달식 진행 관련 간담회비</t>
    <phoneticPr fontId="1" type="noConversion"/>
  </si>
  <si>
    <t>정O, 아트OOO</t>
    <phoneticPr fontId="1" type="noConversion"/>
  </si>
  <si>
    <t>시니어공연 품평회 관련 간담회비</t>
    <phoneticPr fontId="1" type="noConversion"/>
  </si>
  <si>
    <t>은OO, 아트OOO</t>
    <phoneticPr fontId="1" type="noConversion"/>
  </si>
  <si>
    <t>상반기 브런치콘서트 운영 관련 간담회비</t>
    <phoneticPr fontId="1" type="noConversion"/>
  </si>
  <si>
    <t>예술기획팀</t>
    <phoneticPr fontId="1" type="noConversion"/>
  </si>
  <si>
    <t>기획조정팀</t>
    <phoneticPr fontId="1" type="noConversion"/>
  </si>
  <si>
    <t>성과공유회 리뷰 및 개선방안 논의 관련 간담회비</t>
    <phoneticPr fontId="1" type="noConversion"/>
  </si>
  <si>
    <t>시민팀</t>
    <phoneticPr fontId="1" type="noConversion"/>
  </si>
  <si>
    <t xml:space="preserve"> 문화도시사업 연계 방안 논의 관련 간담회비</t>
    <phoneticPr fontId="1" type="noConversion"/>
  </si>
  <si>
    <t>돈통OOOO</t>
    <phoneticPr fontId="1" type="noConversion"/>
  </si>
  <si>
    <t>거O</t>
    <phoneticPr fontId="1" type="noConversion"/>
  </si>
  <si>
    <t>문화도시추진위원회 회의 관련 간담회비</t>
    <phoneticPr fontId="1" type="noConversion"/>
  </si>
  <si>
    <t>시민팀</t>
    <phoneticPr fontId="1" type="noConversion"/>
  </si>
  <si>
    <t>청소년수련관 직원 조의금</t>
    <phoneticPr fontId="1" type="noConversion"/>
  </si>
  <si>
    <t>아트OOO</t>
    <phoneticPr fontId="1" type="noConversion"/>
  </si>
  <si>
    <t>부평키즈페스티벌 진행 관련 간담회비</t>
    <phoneticPr fontId="1" type="noConversion"/>
  </si>
  <si>
    <t>뱀부OOO, 투썸OOOO</t>
    <phoneticPr fontId="1" type="noConversion"/>
  </si>
  <si>
    <t>창조팀</t>
    <phoneticPr fontId="1" type="noConversion"/>
  </si>
  <si>
    <t>아트OOO</t>
    <phoneticPr fontId="1" type="noConversion"/>
  </si>
  <si>
    <t>특별기획전시 셋업 및 작품 설치 회의 관련 간담회비</t>
    <phoneticPr fontId="1" type="noConversion"/>
  </si>
  <si>
    <t>뮤직플로우사운즈 공간 답사 및 업무협의 관련 간담회비</t>
    <phoneticPr fontId="1" type="noConversion"/>
  </si>
  <si>
    <t>예술교육팀</t>
    <phoneticPr fontId="1" type="noConversion"/>
  </si>
  <si>
    <t>해민OO, 묵O</t>
    <phoneticPr fontId="1" type="noConversion"/>
  </si>
  <si>
    <t>문화도시 언더시티 공간담사 관련 간담회비</t>
    <phoneticPr fontId="1" type="noConversion"/>
  </si>
  <si>
    <t>창조팀</t>
    <phoneticPr fontId="1" type="noConversion"/>
  </si>
  <si>
    <t>□ 2023년 5월 업무추진비 사용 현황</t>
    <phoneticPr fontId="1" type="noConversion"/>
  </si>
  <si>
    <t>개성OOOO</t>
    <phoneticPr fontId="1" type="noConversion"/>
  </si>
  <si>
    <t>지역예술인 대표 회의 관련 간담회비</t>
    <phoneticPr fontId="1" type="noConversion"/>
  </si>
  <si>
    <t>문화도시센터 홍보영상촬영 관련 간담회비</t>
    <phoneticPr fontId="1" type="noConversion"/>
  </si>
  <si>
    <t>연대팀</t>
    <phoneticPr fontId="1" type="noConversion"/>
  </si>
  <si>
    <t>거O</t>
    <phoneticPr fontId="1" type="noConversion"/>
  </si>
  <si>
    <t>부평구문화재단 각 본부장 및 문화도시센터 간의 업무추진을 위한 간담회비</t>
    <phoneticPr fontId="1" type="noConversion"/>
  </si>
  <si>
    <t>문화도시센터 사업과 도시재생 협업 관련 간담회비</t>
    <phoneticPr fontId="1" type="noConversion"/>
  </si>
  <si>
    <t>예술OO</t>
    <phoneticPr fontId="1" type="noConversion"/>
  </si>
  <si>
    <t>직원</t>
    <phoneticPr fontId="1" type="noConversion"/>
  </si>
  <si>
    <t>현금</t>
    <phoneticPr fontId="1" type="noConversion"/>
  </si>
  <si>
    <t xml:space="preserve"> 기획경영본부 직원 조의금</t>
    <phoneticPr fontId="1" type="noConversion"/>
  </si>
  <si>
    <t>열우물OOO, 클라OO</t>
    <phoneticPr fontId="1" type="noConversion"/>
  </si>
  <si>
    <t>거O</t>
    <phoneticPr fontId="1" type="noConversion"/>
  </si>
  <si>
    <t>문화도시센터 부평별곳 거점형 공간 대표 회의 관련 간담회비</t>
    <phoneticPr fontId="1" type="noConversion"/>
  </si>
  <si>
    <t>문화도시센터 거버넌스 사업 관련 간담회비</t>
    <phoneticPr fontId="1" type="noConversion"/>
  </si>
  <si>
    <t>시민팀</t>
    <phoneticPr fontId="1" type="noConversion"/>
  </si>
  <si>
    <t>오봉O</t>
    <phoneticPr fontId="1" type="noConversion"/>
  </si>
  <si>
    <t>문화도시센터 사업 공유 회의 관련 간담회비</t>
    <phoneticPr fontId="1" type="noConversion"/>
  </si>
  <si>
    <t>아트OOO</t>
    <phoneticPr fontId="1" type="noConversion"/>
  </si>
  <si>
    <t>방방곡곡 문예회관 공동제작 회의 관련 간담회비</t>
    <phoneticPr fontId="1" type="noConversion"/>
  </si>
  <si>
    <t>예술기획팀</t>
    <phoneticPr fontId="1" type="noConversion"/>
  </si>
  <si>
    <t>예술기획팀</t>
    <phoneticPr fontId="1" type="noConversion"/>
  </si>
  <si>
    <t>부평키즈페스티벌 축제 안전관리 회의 관련 간담회비</t>
    <phoneticPr fontId="1" type="noConversion"/>
  </si>
  <si>
    <t>명품OOO, 아나로그OOOO</t>
    <phoneticPr fontId="1" type="noConversion"/>
  </si>
  <si>
    <t>5월 도서관본부 운영 본부회의 관련 간담회비</t>
    <phoneticPr fontId="1" type="noConversion"/>
  </si>
  <si>
    <t>정O</t>
    <phoneticPr fontId="1" type="noConversion"/>
  </si>
  <si>
    <t>부평구립예술단 운영진 회의 관련 간담회비</t>
    <phoneticPr fontId="1" type="noConversion"/>
  </si>
  <si>
    <t>부평아트센터 운영 회의 관련 간담회비</t>
    <phoneticPr fontId="1" type="noConversion"/>
  </si>
  <si>
    <t>사무실</t>
    <phoneticPr fontId="1" type="noConversion"/>
  </si>
  <si>
    <t>경영평가 현장실사 진행 관련 간담회비</t>
    <phoneticPr fontId="1" type="noConversion"/>
  </si>
  <si>
    <t>기획조정팀</t>
    <phoneticPr fontId="1" type="noConversion"/>
  </si>
  <si>
    <t>시설관리팀</t>
    <phoneticPr fontId="1" type="noConversion"/>
  </si>
  <si>
    <t>부평아트센터 공유재산 운영 방향성 검토 회의 관련 간담회비</t>
    <phoneticPr fontId="1" type="noConversion"/>
  </si>
  <si>
    <t>카페OOO, 수하O, 박물관카OO</t>
    <phoneticPr fontId="1" type="noConversion"/>
  </si>
  <si>
    <t>병천OO</t>
    <phoneticPr fontId="1" type="noConversion"/>
  </si>
  <si>
    <t>거O</t>
    <phoneticPr fontId="1" type="noConversion"/>
  </si>
  <si>
    <t>문화도시센터 거버넌스 공유회 관련 간담회비</t>
    <phoneticPr fontId="1" type="noConversion"/>
  </si>
  <si>
    <t>개성OOOO</t>
    <phoneticPr fontId="1" type="noConversion"/>
  </si>
  <si>
    <t>독도OO</t>
    <phoneticPr fontId="1" type="noConversion"/>
  </si>
  <si>
    <t>부평상권르네상스센터 운영 회의 관련 간담회비</t>
    <phoneticPr fontId="1" type="noConversion"/>
  </si>
  <si>
    <t>공O</t>
    <phoneticPr fontId="1" type="noConversion"/>
  </si>
  <si>
    <t>지역문화기관 및 업체 와의 간담회비</t>
    <phoneticPr fontId="1" type="noConversion"/>
  </si>
  <si>
    <t>예술기획팀</t>
    <phoneticPr fontId="1" type="noConversion"/>
  </si>
  <si>
    <t>문화사랑방 공연 공모 진행 관련 간담회비</t>
    <phoneticPr fontId="1" type="noConversion"/>
  </si>
  <si>
    <t>취O</t>
    <phoneticPr fontId="1" type="noConversion"/>
  </si>
  <si>
    <t>르네상스센터 직원 조의금</t>
    <phoneticPr fontId="1" type="noConversion"/>
  </si>
  <si>
    <t>기관</t>
    <phoneticPr fontId="1" type="noConversion"/>
  </si>
  <si>
    <t>부평구립풍물단 운영진 회의 관련 간담회비</t>
    <phoneticPr fontId="1" type="noConversion"/>
  </si>
  <si>
    <t>부평구의회 정례회 추가경정 진행 간담회비</t>
    <phoneticPr fontId="1" type="noConversion"/>
  </si>
  <si>
    <t>부평여성합창단 정기연주회 관련 간담회비</t>
    <phoneticPr fontId="1" type="noConversion"/>
  </si>
  <si>
    <t>제16회 제주해비치아트페스티벌 회의 관련 간담회비#1</t>
    <phoneticPr fontId="1" type="noConversion"/>
  </si>
  <si>
    <t>예술교육랩 선정단체 사업협의 관련 간담회비</t>
    <phoneticPr fontId="1" type="noConversion"/>
  </si>
  <si>
    <t>예술교육팀</t>
    <phoneticPr fontId="1" type="noConversion"/>
  </si>
  <si>
    <t>관객체험형 체험전시 관련 간담회비</t>
    <phoneticPr fontId="1" type="noConversion"/>
  </si>
  <si>
    <t>코란OO</t>
    <phoneticPr fontId="1" type="noConversion"/>
  </si>
  <si>
    <t>제16회 제주해비치아트페스티벌 회의 관련 간담회비#2</t>
    <phoneticPr fontId="1" type="noConversion"/>
  </si>
  <si>
    <t>제16회 제주해비치아트페스티벌 회의 관련 간담회비#3</t>
    <phoneticPr fontId="1" type="noConversion"/>
  </si>
  <si>
    <t>금데기OO, 표선OOOO, 명가OO</t>
    <phoneticPr fontId="1" type="noConversion"/>
  </si>
  <si>
    <t>표선OOOOO, 당포OOO 광OO 표선OOOO</t>
    <phoneticPr fontId="1" type="noConversion"/>
  </si>
  <si>
    <t>OO진정성</t>
    <phoneticPr fontId="1" type="noConversion"/>
  </si>
  <si>
    <t>막전O</t>
    <phoneticPr fontId="1" type="noConversion"/>
  </si>
  <si>
    <t>아트OOO</t>
    <phoneticPr fontId="1" type="noConversion"/>
  </si>
  <si>
    <t>갤러리OO, 산O</t>
    <phoneticPr fontId="1" type="noConversion"/>
  </si>
  <si>
    <t>연대팀</t>
    <phoneticPr fontId="1" type="noConversion"/>
  </si>
  <si>
    <t>언더시티 프로젝트 사업 관련 간담회비</t>
    <phoneticPr fontId="1" type="noConversion"/>
  </si>
  <si>
    <t>해O</t>
    <phoneticPr fontId="1" type="noConversion"/>
  </si>
  <si>
    <t>문화도시센터-인천음악창작소 업무협의 관련 간담회비</t>
    <phoneticPr fontId="1" type="noConversion"/>
  </si>
  <si>
    <t>향초OO</t>
    <phoneticPr fontId="1" type="noConversion"/>
  </si>
  <si>
    <t>부평부천아트페어 사업 관련 간담회비</t>
    <phoneticPr fontId="1" type="noConversion"/>
  </si>
  <si>
    <t>뮤지플로우페스티벌 사업 관련 간담회비</t>
    <phoneticPr fontId="1" type="noConversion"/>
  </si>
  <si>
    <t>창조팀</t>
    <phoneticPr fontId="1" type="noConversion"/>
  </si>
  <si>
    <t>너티OO</t>
    <phoneticPr fontId="1" type="noConversion"/>
  </si>
  <si>
    <t>애스컴 리메이크 사업 협의 관련 간담회비</t>
    <phoneticPr fontId="1" type="noConversion"/>
  </si>
  <si>
    <t>창조팀</t>
    <phoneticPr fontId="1" type="noConversion"/>
  </si>
  <si>
    <t>제줒O</t>
    <phoneticPr fontId="1" type="noConversion"/>
  </si>
  <si>
    <t>문화도시센터-르네상스센터 업무협의 관련 간담회비</t>
    <phoneticPr fontId="1" type="noConversion"/>
  </si>
  <si>
    <t>아트OOO, 한옥OO</t>
    <phoneticPr fontId="1" type="noConversion"/>
  </si>
  <si>
    <t>부평구립여성합창단 운영진 회의 관련 간담회비</t>
    <phoneticPr fontId="1" type="noConversion"/>
  </si>
  <si>
    <t>해동OOO</t>
    <phoneticPr fontId="1" type="noConversion"/>
  </si>
  <si>
    <t>마포OOOO, 이OO</t>
    <phoneticPr fontId="1" type="noConversion"/>
  </si>
  <si>
    <t>부개어린이도서관 길 위의 인문학 프로그램 진행 간담회비</t>
    <phoneticPr fontId="1" type="noConversion"/>
  </si>
  <si>
    <t>각 도서관 하반기 본부 회의 관련 간담회비</t>
    <phoneticPr fontId="1" type="noConversion"/>
  </si>
  <si>
    <t>부개어린이도서관</t>
    <phoneticPr fontId="1" type="noConversion"/>
  </si>
  <si>
    <t>도서관운영팀</t>
    <phoneticPr fontId="1" type="noConversion"/>
  </si>
  <si>
    <t>기적의도서관</t>
    <phoneticPr fontId="1" type="noConversion"/>
  </si>
  <si>
    <t>□ 2023년 6월 업무추진비 사용 현황</t>
    <phoneticPr fontId="1" type="noConversion"/>
  </si>
  <si>
    <t>힛업더스트릿 사업 운영 관련 간담회비</t>
    <phoneticPr fontId="1" type="noConversion"/>
  </si>
  <si>
    <t>싸다OO</t>
    <phoneticPr fontId="1" type="noConversion"/>
  </si>
  <si>
    <t>마포OOOO</t>
    <phoneticPr fontId="1" type="noConversion"/>
  </si>
  <si>
    <t>하반기 시설관리팀 팀 업무 관련 간담회비</t>
    <phoneticPr fontId="1" type="noConversion"/>
  </si>
  <si>
    <t>한옥OO, 커피OO</t>
    <phoneticPr fontId="1" type="noConversion"/>
  </si>
  <si>
    <t>83차 이사회 음향장비 셋팅 및 진행 관련 간담회비</t>
    <phoneticPr fontId="1" type="noConversion"/>
  </si>
  <si>
    <t>기회조정팀</t>
    <phoneticPr fontId="1" type="noConversion"/>
  </si>
  <si>
    <t>영화O</t>
    <phoneticPr fontId="1" type="noConversion"/>
  </si>
  <si>
    <t>부평구 문화예술 업무 논의 관련 간담회비</t>
    <phoneticPr fontId="1" type="noConversion"/>
  </si>
  <si>
    <t>장가네OOO</t>
    <phoneticPr fontId="1" type="noConversion"/>
  </si>
  <si>
    <t>대한민국문화재단 박람회 지역문화재단 관계자 회의 간담회비</t>
    <phoneticPr fontId="1" type="noConversion"/>
  </si>
  <si>
    <t>팔복OOOOOOOO</t>
    <phoneticPr fontId="1" type="noConversion"/>
  </si>
  <si>
    <t>시민팀</t>
    <phoneticPr fontId="1" type="noConversion"/>
  </si>
  <si>
    <t>조선OOO</t>
    <phoneticPr fontId="1" type="noConversion"/>
  </si>
  <si>
    <t>문화도시거버넌스 사업 관련 간담회비</t>
    <phoneticPr fontId="1" type="noConversion"/>
  </si>
  <si>
    <t>거O</t>
    <phoneticPr fontId="1" type="noConversion"/>
  </si>
  <si>
    <t>지역뮤지션 음반영상 제작지원사업 관련 간담회비</t>
    <phoneticPr fontId="1" type="noConversion"/>
  </si>
  <si>
    <t>창조팀</t>
    <phoneticPr fontId="1" type="noConversion"/>
  </si>
  <si>
    <t>문화도시 사업 발전 방안 논의 관련 간담회비</t>
    <phoneticPr fontId="1" type="noConversion"/>
  </si>
  <si>
    <t>이디OOO</t>
    <phoneticPr fontId="1" type="noConversion"/>
  </si>
  <si>
    <t>7월 찾아가는문화마실 생활문화동호회 사업 진행 관련 간담회비</t>
    <phoneticPr fontId="1" type="noConversion"/>
  </si>
  <si>
    <t>시민팀</t>
    <phoneticPr fontId="1" type="noConversion"/>
  </si>
  <si>
    <t>예술교육팀</t>
    <phoneticPr fontId="1" type="noConversion"/>
  </si>
  <si>
    <t>체험전시 작가 워크숍 운영 관련 간담회비</t>
    <phoneticPr fontId="1" type="noConversion"/>
  </si>
  <si>
    <t>거O, 아트OOO</t>
    <phoneticPr fontId="1" type="noConversion"/>
  </si>
  <si>
    <t>예술기획팀</t>
    <phoneticPr fontId="1" type="noConversion"/>
  </si>
  <si>
    <t>면OO, 테라OO</t>
    <phoneticPr fontId="1" type="noConversion"/>
  </si>
  <si>
    <t>문화사랑방 7월 공연 작품 공모 진행 관련 간담회비</t>
    <phoneticPr fontId="1" type="noConversion"/>
  </si>
  <si>
    <t>예술기획팀</t>
    <phoneticPr fontId="1" type="noConversion"/>
  </si>
  <si>
    <t>스타OO, 아트OOO</t>
    <phoneticPr fontId="1" type="noConversion"/>
  </si>
  <si>
    <t>신진전시기획자 공모 2차 심층 인터뷰 심사운영 관련 간담회비</t>
    <phoneticPr fontId="1" type="noConversion"/>
  </si>
  <si>
    <t>봉추OO, OO달달</t>
    <phoneticPr fontId="1" type="noConversion"/>
  </si>
  <si>
    <t>하반기 기획공연 기획사 운영 관련 간담회비</t>
    <phoneticPr fontId="1" type="noConversion"/>
  </si>
  <si>
    <t>빵과OO</t>
    <phoneticPr fontId="1" type="noConversion"/>
  </si>
  <si>
    <t>문화사랑방 유아 문화예술교육 프로그램 운영 관련 간담회비</t>
    <phoneticPr fontId="1" type="noConversion"/>
  </si>
  <si>
    <t>거O</t>
    <phoneticPr fontId="1" type="noConversion"/>
  </si>
  <si>
    <t>신진전시기획자 공모 서류 심사운영 관련 간담회비</t>
    <phoneticPr fontId="1" type="noConversion"/>
  </si>
  <si>
    <t>아트OOO</t>
    <phoneticPr fontId="1" type="noConversion"/>
  </si>
  <si>
    <t>공O</t>
    <phoneticPr fontId="1" type="noConversion"/>
  </si>
  <si>
    <t>사랑방 기획공연 운영 회의 관련 간담회비</t>
    <phoneticPr fontId="1" type="noConversion"/>
  </si>
  <si>
    <t>농민OO</t>
    <phoneticPr fontId="1" type="noConversion"/>
  </si>
  <si>
    <t>메가OO</t>
    <phoneticPr fontId="1" type="noConversion"/>
  </si>
  <si>
    <t>문화사랑방 문화예술교육 운영 관련 간담회비</t>
    <phoneticPr fontId="1" type="noConversion"/>
  </si>
  <si>
    <t>문화사랑방 공연 작품 공모사업 운영 관련 간담회비</t>
    <phoneticPr fontId="1" type="noConversion"/>
  </si>
  <si>
    <t>문화사랑방 문화예술교육 운영 관련 2차 간담회비</t>
    <phoneticPr fontId="1" type="noConversion"/>
  </si>
  <si>
    <t>하반기 기획공연 운영 관련 간담회비</t>
    <phoneticPr fontId="1" type="noConversion"/>
  </si>
  <si>
    <t>부평구립여성합창단 지취자 채용 심사운영 관련 간담회비</t>
    <phoneticPr fontId="1" type="noConversion"/>
  </si>
  <si>
    <t>굿맘OOOOO</t>
    <phoneticPr fontId="1" type="noConversion"/>
  </si>
  <si>
    <t>7월 찾아가는문화마실 생활문화동호회 2차 사업 진행 관련 간담회비</t>
    <phoneticPr fontId="1" type="noConversion"/>
  </si>
  <si>
    <t>유가네OOO, 고향OOO</t>
    <phoneticPr fontId="1" type="noConversion"/>
  </si>
  <si>
    <t>힛업더스트릿 행사 운영 관계자 간담회비</t>
    <phoneticPr fontId="1" type="noConversion"/>
  </si>
  <si>
    <t>개성진OOOO</t>
    <phoneticPr fontId="1" type="noConversion"/>
  </si>
  <si>
    <t>부개OO</t>
    <phoneticPr fontId="1" type="noConversion"/>
  </si>
  <si>
    <t>부개어린이 코딩지도사양성과정 참여자와 동아리(Make8) 축제지원 관련 간담회비</t>
    <phoneticPr fontId="1" type="noConversion"/>
  </si>
  <si>
    <t>부개어린이도서관</t>
    <phoneticPr fontId="1" type="noConversion"/>
  </si>
  <si>
    <t>횡성OOO</t>
    <phoneticPr fontId="1" type="noConversion"/>
  </si>
  <si>
    <t>삼산도서관 「삘릴리 삼산」진행 관련 강사와의 간담회</t>
  </si>
  <si>
    <t>삼산도서관</t>
    <phoneticPr fontId="1" type="noConversion"/>
  </si>
  <si>
    <t>책마실(상호대차)의 원활한 업무 운영을 위한 관련 담당자의 간담회</t>
  </si>
  <si>
    <t>□ 2023년 7월 업무추진비 사용 현황</t>
    <phoneticPr fontId="1" type="noConversion"/>
  </si>
  <si>
    <t>□ 2023년 8월 업무추진비 사용 현황</t>
    <phoneticPr fontId="1" type="noConversion"/>
  </si>
  <si>
    <t>도서관본부 직원 결혼 축의금</t>
    <phoneticPr fontId="1" type="noConversion"/>
  </si>
  <si>
    <t>현금</t>
    <phoneticPr fontId="1" type="noConversion"/>
  </si>
  <si>
    <t>신곡OOOOO</t>
    <phoneticPr fontId="1" type="noConversion"/>
  </si>
  <si>
    <t>뮤직라이브러리 조성 관련 간담회비</t>
    <phoneticPr fontId="1" type="noConversion"/>
  </si>
  <si>
    <t>거O</t>
    <phoneticPr fontId="1" type="noConversion"/>
  </si>
  <si>
    <t>부평문화포럼 운영위원회 개최에 따른 간담회비</t>
    <phoneticPr fontId="1" type="noConversion"/>
  </si>
  <si>
    <t>인천 지역 문화재단 인사현안 및 전문가 컨설팅 관련 간담회비</t>
    <phoneticPr fontId="1" type="noConversion"/>
  </si>
  <si>
    <t>기획조정팀</t>
    <phoneticPr fontId="1" type="noConversion"/>
  </si>
  <si>
    <t>명품화덕OOO</t>
    <phoneticPr fontId="1" type="noConversion"/>
  </si>
  <si>
    <t>하이테OO</t>
    <phoneticPr fontId="1" type="noConversion"/>
  </si>
  <si>
    <t>문화도시센터 및 르네상스센터 업무 협의 관련 간담회비</t>
    <phoneticPr fontId="1" type="noConversion"/>
  </si>
  <si>
    <t>문화도시센터 관련 부평구의회 위원 간담회비</t>
    <phoneticPr fontId="1" type="noConversion"/>
  </si>
  <si>
    <t>명동OOOO</t>
    <phoneticPr fontId="1" type="noConversion"/>
  </si>
  <si>
    <t>부평생활문화동호회 찾아가는문화마실 운영 간담회비#1</t>
    <phoneticPr fontId="1" type="noConversion"/>
  </si>
  <si>
    <t>부평생활문화동호회 찾아가는문화마실 운영 간담회비#2</t>
    <phoneticPr fontId="1" type="noConversion"/>
  </si>
  <si>
    <t>우지OO</t>
    <phoneticPr fontId="1" type="noConversion"/>
  </si>
  <si>
    <t>부평생활문화동호회 찾아가는문화마실 운영 간담회비#3</t>
    <phoneticPr fontId="1" type="noConversion"/>
  </si>
  <si>
    <t>본OOO</t>
    <phoneticPr fontId="1" type="noConversion"/>
  </si>
  <si>
    <t>문화도시센터 24년도 사업계획 및 예산 논의 간담회비</t>
    <phoneticPr fontId="1" type="noConversion"/>
  </si>
  <si>
    <t>창조팀</t>
    <phoneticPr fontId="1" type="noConversion"/>
  </si>
  <si>
    <t>문화도시센터 부평별곳 기획사업 업무 협의 간담회비</t>
    <phoneticPr fontId="1" type="noConversion"/>
  </si>
  <si>
    <t>할리O, 명품화덕OOO</t>
    <phoneticPr fontId="1" type="noConversion"/>
  </si>
  <si>
    <t>사회복지법인 업무협약식 관련 간담회비</t>
    <phoneticPr fontId="1" type="noConversion"/>
  </si>
  <si>
    <t>기획공연 운영 관련 간담회비</t>
    <phoneticPr fontId="1" type="noConversion"/>
  </si>
  <si>
    <t>예술기획팀</t>
    <phoneticPr fontId="1" type="noConversion"/>
  </si>
  <si>
    <t>농민OO</t>
    <phoneticPr fontId="1" type="noConversion"/>
  </si>
  <si>
    <t>문화사랑방 특별기획공연 진행 간담회비</t>
    <phoneticPr fontId="1" type="noConversion"/>
  </si>
  <si>
    <t>문화사랑방 문화예술교육 프로그램 운영 간담회비</t>
    <phoneticPr fontId="1" type="noConversion"/>
  </si>
  <si>
    <t>예술교육팀</t>
    <phoneticPr fontId="1" type="noConversion"/>
  </si>
  <si>
    <t>쿠우OO, 나무OO</t>
    <phoneticPr fontId="1" type="noConversion"/>
  </si>
  <si>
    <t>공연장 하우스 운영 지원 인력 업무 종료에 따른 간담회비</t>
    <phoneticPr fontId="1" type="noConversion"/>
  </si>
  <si>
    <t>아트OOO</t>
    <phoneticPr fontId="1" type="noConversion"/>
  </si>
  <si>
    <t>여성합창단 신임 지휘자 채용에 따른 운영 간담회비</t>
    <phoneticPr fontId="1" type="noConversion"/>
  </si>
  <si>
    <t>부평신진기획자공모 당선자 전시 운영 간담회비</t>
    <phoneticPr fontId="1" type="noConversion"/>
  </si>
  <si>
    <t>예술교육팀</t>
    <phoneticPr fontId="1" type="noConversion"/>
  </si>
  <si>
    <t>OO메이저</t>
    <phoneticPr fontId="1" type="noConversion"/>
  </si>
  <si>
    <t>부평구립소년소녀합창단 격려 및 운영 논의 간담회비</t>
    <phoneticPr fontId="1" type="noConversion"/>
  </si>
  <si>
    <t>올드OO</t>
    <phoneticPr fontId="1" type="noConversion"/>
  </si>
  <si>
    <t>문화도시센터 별별프로젝트 사업 운영 간담회비</t>
    <phoneticPr fontId="1" type="noConversion"/>
  </si>
  <si>
    <t>연대팀</t>
    <phoneticPr fontId="1" type="noConversion"/>
  </si>
  <si>
    <t>부평문화사랑방 작품공모사업 공연 진행 간담회비</t>
    <phoneticPr fontId="1" type="noConversion"/>
  </si>
  <si>
    <t>해민OO, 에그OO</t>
    <phoneticPr fontId="1" type="noConversion"/>
  </si>
  <si>
    <t>하루엔OOO</t>
    <phoneticPr fontId="1" type="noConversion"/>
  </si>
  <si>
    <t>갈산도서관 프로그램 진행 관련 간담회비</t>
    <phoneticPr fontId="1" type="noConversion"/>
  </si>
  <si>
    <t>갈산도서관</t>
    <phoneticPr fontId="1" type="noConversion"/>
  </si>
  <si>
    <t>사무실</t>
    <phoneticPr fontId="1" type="noConversion"/>
  </si>
  <si>
    <t>심리학클래스 2차 행사 진행 간담회비</t>
    <phoneticPr fontId="1" type="noConversion"/>
  </si>
  <si>
    <t>도서관운영팀</t>
    <phoneticPr fontId="1" type="noConversion"/>
  </si>
  <si>
    <t>□ 2023년 9월 업무추진비 사용 현황</t>
    <phoneticPr fontId="1" type="noConversion"/>
  </si>
  <si>
    <t>병OOO</t>
    <phoneticPr fontId="1" type="noConversion"/>
  </si>
  <si>
    <t>청소년문화복합센터 운영 논의 간담회비</t>
    <phoneticPr fontId="1" type="noConversion"/>
  </si>
  <si>
    <t>청소년수련관 직원 결혼 축의금</t>
    <phoneticPr fontId="1" type="noConversion"/>
  </si>
  <si>
    <t>부평풍물축제 관련 업무협의에 따른 간담회비</t>
    <phoneticPr fontId="1" type="noConversion"/>
  </si>
  <si>
    <t>꽁당OOO</t>
    <phoneticPr fontId="1" type="noConversion"/>
  </si>
  <si>
    <t>문화사업본부장 근조화환 구입비</t>
    <phoneticPr fontId="1" type="noConversion"/>
  </si>
  <si>
    <t>청기와OOOO</t>
    <phoneticPr fontId="1" type="noConversion"/>
  </si>
  <si>
    <t>부평구립풍물단 신입단원 오디션 및 운영진 간담회비</t>
    <phoneticPr fontId="1" type="noConversion"/>
  </si>
  <si>
    <t>오봉O,아트OO</t>
    <phoneticPr fontId="1" type="noConversion"/>
  </si>
  <si>
    <t>체험전시 철수 및 차년도 운영 관련 간담회비</t>
    <phoneticPr fontId="1" type="noConversion"/>
  </si>
  <si>
    <t>최선OOO, 테라OO</t>
    <phoneticPr fontId="1" type="noConversion"/>
  </si>
  <si>
    <t>사랑방 특별기획공연 진행 관련 간담회비</t>
    <phoneticPr fontId="1" type="noConversion"/>
  </si>
  <si>
    <t>브런치콘서트 공연 진행 관련 간담회비</t>
    <phoneticPr fontId="1" type="noConversion"/>
  </si>
  <si>
    <t>예술기획팀</t>
    <phoneticPr fontId="1" type="noConversion"/>
  </si>
  <si>
    <t>창조팀</t>
    <phoneticPr fontId="1" type="noConversion"/>
  </si>
  <si>
    <t>밀O</t>
    <phoneticPr fontId="1" type="noConversion"/>
  </si>
  <si>
    <t>부평구 거리공연 활성화 사업 관련 간담회비</t>
    <phoneticPr fontId="1" type="noConversion"/>
  </si>
  <si>
    <t>파리OOO</t>
    <phoneticPr fontId="1" type="noConversion"/>
  </si>
  <si>
    <t>9월 찾아가는문화마실 생활문화동호회 1차 사업 진행 관련 간담회비</t>
    <phoneticPr fontId="1" type="noConversion"/>
  </si>
  <si>
    <t>언니OOOOOO, 이OO, 아트OO</t>
    <phoneticPr fontId="1" type="noConversion"/>
  </si>
  <si>
    <t>그래피티 콘텐츠 사업 관련 간담회비</t>
    <phoneticPr fontId="1" type="noConversion"/>
  </si>
  <si>
    <t>커피위OOO</t>
    <phoneticPr fontId="1" type="noConversion"/>
  </si>
  <si>
    <t>9월 찾아가는문화마실 생활문화동호회 2차 사업 진행 관련 간담회비</t>
    <phoneticPr fontId="1" type="noConversion"/>
  </si>
  <si>
    <t>9월 찾아가는문화마실 생활문화동호회 3차 사업 진행 관련 간담회비</t>
    <phoneticPr fontId="1" type="noConversion"/>
  </si>
  <si>
    <t>9월 찾아가는문화마실 생활문화동호회 4차 사업 진행 관련 간담회비</t>
    <phoneticPr fontId="1" type="noConversion"/>
  </si>
  <si>
    <t>시민팀</t>
    <phoneticPr fontId="1" type="noConversion"/>
  </si>
  <si>
    <t>전국생활문화축제 참여 관련 간담회비</t>
    <phoneticPr fontId="1" type="noConversion"/>
  </si>
  <si>
    <t>대성OOO</t>
    <phoneticPr fontId="1" type="noConversion"/>
  </si>
  <si>
    <t>영도OOOO</t>
    <phoneticPr fontId="1" type="noConversion"/>
  </si>
  <si>
    <t>문화도시박람회&amp;국제컨퍼런스 참석에 따른 각 기관장 간담회비#1</t>
    <phoneticPr fontId="1" type="noConversion"/>
  </si>
  <si>
    <t>문화도시박람회&amp;국제컨퍼런스 참석에 따른 각 기관장 간담회비#2</t>
    <phoneticPr fontId="1" type="noConversion"/>
  </si>
  <si>
    <t>사무실</t>
  </si>
  <si>
    <t>사무실</t>
    <phoneticPr fontId="1" type="noConversion"/>
  </si>
  <si>
    <t>「책 읽는 부평」 통통토론회의 원활한 행사 진행을 위한 사전교육</t>
  </si>
  <si>
    <t>도서관운영팀</t>
    <phoneticPr fontId="1" type="noConversion"/>
  </si>
  <si>
    <t>기간제 직원 추석 명절 격려품</t>
    <phoneticPr fontId="1" type="noConversion"/>
  </si>
  <si>
    <t>사무실</t>
    <phoneticPr fontId="1" type="noConversion"/>
  </si>
  <si>
    <t>기간제 추석 명절 격려품</t>
  </si>
  <si>
    <t>기간제 추석 명절 격려품</t>
    <phoneticPr fontId="1" type="noConversion"/>
  </si>
  <si>
    <t>법정 소방합동훈련 참여 직원 격려 간담회비</t>
    <phoneticPr fontId="1" type="noConversion"/>
  </si>
  <si>
    <t>아트OOO</t>
    <phoneticPr fontId="1" type="noConversion"/>
  </si>
  <si>
    <t>아트OOO</t>
    <phoneticPr fontId="1" type="noConversion"/>
  </si>
  <si>
    <t>이사회 운영 관련 간담회비</t>
    <phoneticPr fontId="1" type="noConversion"/>
  </si>
  <si>
    <t>기획조정팀</t>
    <phoneticPr fontId="1" type="noConversion"/>
  </si>
  <si>
    <t>거O, 아트OO</t>
    <phoneticPr fontId="1" type="noConversion"/>
  </si>
  <si>
    <t>굴포천 예술천 조성 관련 간담회비</t>
    <phoneticPr fontId="1" type="noConversion"/>
  </si>
  <si>
    <t>문화도시부평 성과분석 연구 관련 간담회비</t>
    <phoneticPr fontId="1" type="noConversion"/>
  </si>
  <si>
    <t>북촌OOOO</t>
    <phoneticPr fontId="1" type="noConversion"/>
  </si>
  <si>
    <t>9월 찾아가는문화마실 생활문화동호회 5차 사업 진행 관련 간담회비</t>
    <phoneticPr fontId="1" type="noConversion"/>
  </si>
  <si>
    <t>낙O</t>
    <phoneticPr fontId="1" type="noConversion"/>
  </si>
  <si>
    <t>복OO, 녹턴OOOOO</t>
    <phoneticPr fontId="1" type="noConversion"/>
  </si>
  <si>
    <t>사랑방 특별기획공연 진행 관련 간담회비</t>
    <phoneticPr fontId="1" type="noConversion"/>
  </si>
  <si>
    <t>농OOO</t>
    <phoneticPr fontId="1" type="noConversion"/>
  </si>
  <si>
    <t>올드OO</t>
    <phoneticPr fontId="1" type="noConversion"/>
  </si>
  <si>
    <t>문화사랑방 문화예술교육 프로그램 운영 관련 간담회비</t>
    <phoneticPr fontId="1" type="noConversion"/>
  </si>
  <si>
    <t>사랑방 공연작품공모사업 진행 관련 간담회비</t>
    <phoneticPr fontId="1" type="noConversion"/>
  </si>
  <si>
    <t>문화사랑방 문화예술교육 운영 결과 공유 및 차년도 사업 관련 간담회비</t>
    <phoneticPr fontId="1" type="noConversion"/>
  </si>
  <si>
    <t>아트OOO</t>
    <phoneticPr fontId="1" type="noConversion"/>
  </si>
  <si>
    <t>강릉해변OOOOO, 더벤O</t>
    <phoneticPr fontId="1" type="noConversion"/>
  </si>
  <si>
    <t>□ 2023년 10월 업무추진비 사용 현황</t>
    <phoneticPr fontId="1" type="noConversion"/>
  </si>
  <si>
    <t>기획경영본부 직원 조의금</t>
    <phoneticPr fontId="1" type="noConversion"/>
  </si>
  <si>
    <t>인천지역문화재단 협력회의 개최에 따른 간담회비</t>
    <phoneticPr fontId="1" type="noConversion"/>
  </si>
  <si>
    <t>산막이OOOO</t>
    <phoneticPr fontId="1" type="noConversion"/>
  </si>
  <si>
    <t>간부 워크숍 회의 관련 간담회비</t>
    <phoneticPr fontId="1" type="noConversion"/>
  </si>
  <si>
    <t>OOOO쌈밥</t>
    <phoneticPr fontId="1" type="noConversion"/>
  </si>
  <si>
    <t>10월 찾아가는문화마실 생활문화동호회 1차 사업 진행 관련 간담회비</t>
    <phoneticPr fontId="1" type="noConversion"/>
  </si>
  <si>
    <t>본OOO, 아트OOO</t>
    <phoneticPr fontId="1" type="noConversion"/>
  </si>
  <si>
    <t>연대팀</t>
    <phoneticPr fontId="1" type="noConversion"/>
  </si>
  <si>
    <t>어린이통합문화예술교육 사전교육 및 시범운영 관련 간담회비</t>
    <phoneticPr fontId="1" type="noConversion"/>
  </si>
  <si>
    <t>아트페어 최종 업무 진행 관련 간담회비</t>
    <phoneticPr fontId="1" type="noConversion"/>
  </si>
  <si>
    <t>신선OO,파리OOO</t>
    <phoneticPr fontId="1" type="noConversion"/>
  </si>
  <si>
    <t>10월 찾아가는문화마실 생활문화동호회 2차 사업 진행 관련 간담회비</t>
    <phoneticPr fontId="1" type="noConversion"/>
  </si>
  <si>
    <t>24년도 사업계획 논의 관련 간담회비</t>
    <phoneticPr fontId="1" type="noConversion"/>
  </si>
  <si>
    <t>아트OOO</t>
    <phoneticPr fontId="1" type="noConversion"/>
  </si>
  <si>
    <t>문화사랑방 문화예술교육 운영 준비 관련 간담회비</t>
    <phoneticPr fontId="1" type="noConversion"/>
  </si>
  <si>
    <t>예술교육팀</t>
    <phoneticPr fontId="1" type="noConversion"/>
  </si>
  <si>
    <t>예술기획팀</t>
    <phoneticPr fontId="1" type="noConversion"/>
  </si>
  <si>
    <t>햇쌀OO</t>
    <phoneticPr fontId="1" type="noConversion"/>
  </si>
  <si>
    <t>24년도 기획공연 진행 관련 간담회비</t>
    <phoneticPr fontId="1" type="noConversion"/>
  </si>
  <si>
    <t>명품화덕OOO</t>
    <phoneticPr fontId="1" type="noConversion"/>
  </si>
  <si>
    <t>부평구예술인협회 업무 회의 관련 간담회비</t>
    <phoneticPr fontId="1" type="noConversion"/>
  </si>
  <si>
    <t>전시공모 당선 기획자 연계프로그램 운영 관련 간담회비</t>
    <phoneticPr fontId="1" type="noConversion"/>
  </si>
  <si>
    <t>CU, 아트OOO</t>
    <phoneticPr fontId="1" type="noConversion"/>
  </si>
  <si>
    <t>공O</t>
    <phoneticPr fontId="1" type="noConversion"/>
  </si>
  <si>
    <t>팀장 워크숍 진행 관련 간담회비</t>
    <phoneticPr fontId="1" type="noConversion"/>
  </si>
  <si>
    <t>공O</t>
    <phoneticPr fontId="1" type="noConversion"/>
  </si>
  <si>
    <t>시민팀</t>
    <phoneticPr fontId="1" type="noConversion"/>
  </si>
  <si>
    <t>다O, 스타OO</t>
    <phoneticPr fontId="1" type="noConversion"/>
  </si>
  <si>
    <t>도시온도연구소 업무 진행 관련 간담회비</t>
    <phoneticPr fontId="1" type="noConversion"/>
  </si>
  <si>
    <t>명품화OOOOOO</t>
    <phoneticPr fontId="1" type="noConversion"/>
  </si>
  <si>
    <t>명태OO</t>
    <phoneticPr fontId="1" type="noConversion"/>
  </si>
  <si>
    <t>10월 찾아가는문화마실 생활문화동호회 4차 사업 진행 관련 간담회비</t>
    <phoneticPr fontId="1" type="noConversion"/>
  </si>
  <si>
    <t>10월 찾아가는문화마실 생활문화동호회 5차 사업 진행 관련 간담회비</t>
    <phoneticPr fontId="1" type="noConversion"/>
  </si>
  <si>
    <t>10월 찾아가는문화마실 생활문화동호회 6차 사업 진행 관련 간담회비</t>
    <phoneticPr fontId="1" type="noConversion"/>
  </si>
  <si>
    <t>참돌순우리ooooo</t>
    <phoneticPr fontId="1" type="noConversion"/>
  </si>
  <si>
    <t>뚜레oo</t>
    <phoneticPr fontId="1" type="noConversion"/>
  </si>
  <si>
    <t>프레시OO</t>
    <phoneticPr fontId="1" type="noConversion"/>
  </si>
  <si>
    <t>도서관 심리학클래스 3회차 행사 진행 관련 간담회비</t>
    <phoneticPr fontId="1" type="noConversion"/>
  </si>
  <si>
    <t>도서관운영팀</t>
    <phoneticPr fontId="1" type="noConversion"/>
  </si>
  <si>
    <t>공O</t>
    <phoneticPr fontId="1" type="noConversion"/>
  </si>
  <si>
    <t>쌍둥이OO</t>
    <phoneticPr fontId="1" type="noConversion"/>
  </si>
  <si>
    <t>제60회 전국도서관대회 및 전시회 참가 관련 간담회비</t>
    <phoneticPr fontId="1" type="noConversion"/>
  </si>
  <si>
    <t>팀장 워크숍 진행 관련 간담회비</t>
    <phoneticPr fontId="1" type="noConversion"/>
  </si>
  <si>
    <t>최선OOO, 테라OO</t>
    <phoneticPr fontId="1" type="noConversion"/>
  </si>
  <si>
    <t>문화사랑방 공연작품공모 공연 진행 관련 간담회비</t>
    <phoneticPr fontId="1" type="noConversion"/>
  </si>
  <si>
    <t>□ 2023년 11월 업무추진비 사용 현황</t>
    <phoneticPr fontId="1" type="noConversion"/>
  </si>
  <si>
    <t>부일OO</t>
    <phoneticPr fontId="1" type="noConversion"/>
  </si>
  <si>
    <t>부평구 문화예술 업무 관련 간담회비</t>
    <phoneticPr fontId="1" type="noConversion"/>
  </si>
  <si>
    <t>24년도 재단 사업 관련 간담회비</t>
    <phoneticPr fontId="1" type="noConversion"/>
  </si>
  <si>
    <t>취O</t>
    <phoneticPr fontId="1" type="noConversion"/>
  </si>
  <si>
    <t>부평문화포럼 진행 관련 간담회비</t>
    <phoneticPr fontId="1" type="noConversion"/>
  </si>
  <si>
    <t>중장기 발전계획 수립 연구 제안서 평가 관련 간담회비</t>
    <phoneticPr fontId="1" type="noConversion"/>
  </si>
  <si>
    <t>아트OOO</t>
    <phoneticPr fontId="1" type="noConversion"/>
  </si>
  <si>
    <t>소상공인OOO</t>
    <phoneticPr fontId="1" type="noConversion"/>
  </si>
  <si>
    <t>시설관리팀</t>
    <phoneticPr fontId="1" type="noConversion"/>
  </si>
  <si>
    <t>공유재산 입찰 공고 관련 간담회비</t>
    <phoneticPr fontId="1" type="noConversion"/>
  </si>
  <si>
    <t>사무실</t>
    <phoneticPr fontId="1" type="noConversion"/>
  </si>
  <si>
    <t>직원 외조부상 조의금</t>
    <phoneticPr fontId="1" type="noConversion"/>
  </si>
  <si>
    <t>에키OOO</t>
    <phoneticPr fontId="1" type="noConversion"/>
  </si>
  <si>
    <t>공감스페이스 사업 진행 관련 간담회비</t>
    <phoneticPr fontId="1" type="noConversion"/>
  </si>
  <si>
    <t>24년도 굴포천 예술천 조성 사업 관련 간담회비</t>
    <phoneticPr fontId="1" type="noConversion"/>
  </si>
  <si>
    <t>창조팀</t>
    <phoneticPr fontId="1" type="noConversion"/>
  </si>
  <si>
    <t>아카이브 사업 관련 간담회비</t>
    <phoneticPr fontId="1" type="noConversion"/>
  </si>
  <si>
    <t>육봉O, 혜원OO</t>
    <phoneticPr fontId="1" type="noConversion"/>
  </si>
  <si>
    <t>11월 찾아가는문화마실 생활문화동호회 1차 사업 진행 관련 간담회비</t>
    <phoneticPr fontId="1" type="noConversion"/>
  </si>
  <si>
    <t>도시예술연구소 사업 관련 간담회비</t>
    <phoneticPr fontId="1" type="noConversion"/>
  </si>
  <si>
    <t>거O</t>
    <phoneticPr fontId="1" type="noConversion"/>
  </si>
  <si>
    <t>그래피티 사업 관련 간담회비</t>
    <phoneticPr fontId="1" type="noConversion"/>
  </si>
  <si>
    <t>11월 찾아가는문화마실 생활문화동호회 2차 사업 진행 관련 간담회비</t>
    <phoneticPr fontId="1" type="noConversion"/>
  </si>
  <si>
    <t>북창동OOO, 뚜레OO</t>
    <phoneticPr fontId="1" type="noConversion"/>
  </si>
  <si>
    <t>문화도시 공동성과 언론 홍보 관련 간담회비</t>
    <phoneticPr fontId="1" type="noConversion"/>
  </si>
  <si>
    <t>아트페어 및 문화공유지대 사업 관련 간담회비</t>
    <phoneticPr fontId="1" type="noConversion"/>
  </si>
  <si>
    <t>그래피티 사업 논의 관련 간담회비</t>
    <phoneticPr fontId="1" type="noConversion"/>
  </si>
  <si>
    <t>온누리OOO, 스타OO</t>
    <phoneticPr fontId="1" type="noConversion"/>
  </si>
  <si>
    <t>최선OOO,테라OO</t>
    <phoneticPr fontId="1" type="noConversion"/>
  </si>
  <si>
    <t>문화사랑방 특별기획공연 진행 관련 간담회비</t>
    <phoneticPr fontId="1" type="noConversion"/>
  </si>
  <si>
    <t>예술기획팀</t>
    <phoneticPr fontId="1" type="noConversion"/>
  </si>
  <si>
    <t>오늘도OO</t>
    <phoneticPr fontId="1" type="noConversion"/>
  </si>
  <si>
    <t>오늘도무사히 공연 진행 관련 간담회비</t>
    <phoneticPr fontId="1" type="noConversion"/>
  </si>
  <si>
    <t>공O</t>
    <phoneticPr fontId="1" type="noConversion"/>
  </si>
  <si>
    <t>24년도 기획공연 운영 관련 지역예술인 간담회비</t>
    <phoneticPr fontId="1" type="noConversion"/>
  </si>
  <si>
    <t>공연장 프로젝터 교체 제안 평가 관련 간담회비</t>
    <phoneticPr fontId="1" type="noConversion"/>
  </si>
  <si>
    <t>무대기술팀</t>
    <phoneticPr fontId="1" type="noConversion"/>
  </si>
  <si>
    <t>메가OO</t>
    <phoneticPr fontId="1" type="noConversion"/>
  </si>
  <si>
    <t>문화사랑방 교육 운영 및 결과 공유 관련 간담회비</t>
    <phoneticPr fontId="1" type="noConversion"/>
  </si>
  <si>
    <t>남대감OO</t>
    <phoneticPr fontId="1" type="noConversion"/>
  </si>
  <si>
    <t>공연장 운영 지원 인력 종료에 따른 간담회비</t>
    <phoneticPr fontId="1" type="noConversion"/>
  </si>
  <si>
    <t>미분O, 아마스O</t>
    <phoneticPr fontId="1" type="noConversion"/>
  </si>
  <si>
    <t>문화사랑방 공연작품공모사업 진행 관련 간담회비</t>
    <phoneticPr fontId="1" type="noConversion"/>
  </si>
  <si>
    <t>펜케OO</t>
    <phoneticPr fontId="1" type="noConversion"/>
  </si>
  <si>
    <t>문금OOO</t>
    <phoneticPr fontId="1" type="noConversion"/>
  </si>
  <si>
    <t>책읽는부평 제2차 추진협의회 관련 간담회비</t>
    <phoneticPr fontId="1" type="noConversion"/>
  </si>
  <si>
    <t>횡성OOO</t>
    <phoneticPr fontId="1" type="noConversion"/>
  </si>
  <si>
    <t>도서관운영팀</t>
    <phoneticPr fontId="1" type="noConversion"/>
  </si>
  <si>
    <t>삼산도서관 스마트도서관 조성에 따른 간담회비</t>
    <phoneticPr fontId="1" type="noConversion"/>
  </si>
  <si>
    <t>□ 2023년 12월 업무추진비 사용 현황</t>
    <phoneticPr fontId="1" type="noConversion"/>
  </si>
  <si>
    <t>GSOOO</t>
    <phoneticPr fontId="1" type="noConversion"/>
  </si>
  <si>
    <t>부평아트센터 공유재산 법률 상담 관련 간담회비</t>
    <phoneticPr fontId="1" type="noConversion"/>
  </si>
  <si>
    <t>공O, 아트OOO</t>
    <phoneticPr fontId="1" type="noConversion"/>
  </si>
  <si>
    <t>부평문화포럼 운영 관련 간담회비</t>
    <phoneticPr fontId="1" type="noConversion"/>
  </si>
  <si>
    <t>오봉O</t>
    <phoneticPr fontId="1" type="noConversion"/>
  </si>
  <si>
    <t>본부장 임기 종료에 따른 기관장 업무 관련 간담회비</t>
    <phoneticPr fontId="1" type="noConversion"/>
  </si>
  <si>
    <t>마포주OOO</t>
    <phoneticPr fontId="1" type="noConversion"/>
  </si>
  <si>
    <t>부평문화포럼 진행에 따른 간담회비</t>
    <phoneticPr fontId="1" type="noConversion"/>
  </si>
  <si>
    <t>신토OO</t>
    <phoneticPr fontId="1" type="noConversion"/>
  </si>
  <si>
    <t>부평구청 지도점검 진행 관련 간담회비</t>
    <phoneticPr fontId="1" type="noConversion"/>
  </si>
  <si>
    <t>23년도 이사회 진행 관련 간담회비</t>
    <phoneticPr fontId="1" type="noConversion"/>
  </si>
  <si>
    <t>노동조합 임금협약 및 단체협약 체결 진행에 따른 간담회비</t>
    <phoneticPr fontId="1" type="noConversion"/>
  </si>
  <si>
    <t>꽁당OOO</t>
    <phoneticPr fontId="1" type="noConversion"/>
  </si>
  <si>
    <t>부평구청 동호회 공연 진행 관련 간담회비</t>
    <phoneticPr fontId="1" type="noConversion"/>
  </si>
  <si>
    <t>카페OOO</t>
    <phoneticPr fontId="1" type="noConversion"/>
  </si>
  <si>
    <t>아트OO, 파리OOO</t>
    <phoneticPr fontId="1" type="noConversion"/>
  </si>
  <si>
    <t>12월 찾아가는문화마실 생활문화동호회 1차 사업 진행 관련 간담회비</t>
    <phoneticPr fontId="1" type="noConversion"/>
  </si>
  <si>
    <t>12월 찾아가는문화마실 생활문화동호회 2차 사업 진행 관련 간담회비</t>
    <phoneticPr fontId="1" type="noConversion"/>
  </si>
  <si>
    <t>맥아OOOO</t>
    <phoneticPr fontId="1" type="noConversion"/>
  </si>
  <si>
    <t>12월 찾아가는문화마실 생활문화동호회 3차 사업 진행 관련 간담회비</t>
    <phoneticPr fontId="1" type="noConversion"/>
  </si>
  <si>
    <t>한옥OO, 아트OOO</t>
    <phoneticPr fontId="1" type="noConversion"/>
  </si>
  <si>
    <t>기획공연 운영 진행을 위한 지역예술인 간담회비</t>
    <phoneticPr fontId="1" type="noConversion"/>
  </si>
  <si>
    <t>공O</t>
    <phoneticPr fontId="1" type="noConversion"/>
  </si>
  <si>
    <t>24년도 공연 운영 진행 관련 부평예술인 간담회비</t>
    <phoneticPr fontId="1" type="noConversion"/>
  </si>
  <si>
    <t>부평문화사랑방 기획공연 품평회 및 운영 관련 지역예술인 간담회비</t>
    <phoneticPr fontId="1" type="noConversion"/>
  </si>
  <si>
    <t>열우OOOO</t>
    <phoneticPr fontId="1" type="noConversion"/>
  </si>
  <si>
    <t>제2회 부평구립도서관 운영위원회 개최 관련 간담회비</t>
    <phoneticPr fontId="1" type="noConversion"/>
  </si>
  <si>
    <t>도서관운영팀</t>
    <phoneticPr fontId="1" type="noConversion"/>
  </si>
  <si>
    <t>고향OOO</t>
    <phoneticPr fontId="1" type="noConversion"/>
  </si>
  <si>
    <t>12월 월례회의 도서관본부 사업추진 관련 간담회비</t>
    <phoneticPr fontId="1" type="noConversion"/>
  </si>
  <si>
    <t>중장기 발전계획 수립연구 관련 관련자와의 간담회비</t>
    <phoneticPr fontId="1" type="noConversion"/>
  </si>
  <si>
    <t>브런치콘서트 컨셉 및 운영 간담회비</t>
    <phoneticPr fontId="1" type="noConversion"/>
  </si>
  <si>
    <t>예술기획팀</t>
    <phoneticPr fontId="1" type="noConversion"/>
  </si>
  <si>
    <t>㈜샤OOO</t>
    <phoneticPr fontId="1" type="noConversion"/>
  </si>
  <si>
    <t>직원 설명절 격려품 구입비</t>
    <phoneticPr fontId="1" type="noConversion"/>
  </si>
  <si>
    <t>마OO</t>
    <phoneticPr fontId="1" type="noConversion"/>
  </si>
  <si>
    <t>경영지원팀</t>
    <phoneticPr fontId="1" type="noConversion"/>
  </si>
  <si>
    <t>2024 청춘부평 협의회 간담회비</t>
    <phoneticPr fontId="1" type="noConversion"/>
  </si>
  <si>
    <t>부평구문화재단 업무협의 간담회비</t>
    <phoneticPr fontId="1" type="noConversion"/>
  </si>
  <si>
    <t>에스OOOOO</t>
    <phoneticPr fontId="1" type="noConversion"/>
  </si>
  <si>
    <t>부평작가열전 전시 프리오프닝행사 참여자 간담회비</t>
    <phoneticPr fontId="1" type="noConversion"/>
  </si>
  <si>
    <t>오OO</t>
    <phoneticPr fontId="1" type="noConversion"/>
  </si>
  <si>
    <t>고창문화재단 벤치마킹 참석자 간담회비</t>
    <phoneticPr fontId="1" type="noConversion"/>
  </si>
  <si>
    <t>덕정OOOOOO</t>
    <phoneticPr fontId="1" type="noConversion"/>
  </si>
  <si>
    <t>기획조정팀</t>
    <phoneticPr fontId="1" type="noConversion"/>
  </si>
  <si>
    <t>부평지역연고 예술가 간담회비</t>
    <phoneticPr fontId="1" type="noConversion"/>
  </si>
  <si>
    <t>□ 2024년 2월 업무추진비 사용 현황</t>
    <phoneticPr fontId="1" type="noConversion"/>
  </si>
  <si>
    <t>2024년 책 읽는 부평 제1차 추진협의회 참석자 간담회비</t>
    <phoneticPr fontId="1" type="noConversion"/>
  </si>
  <si>
    <t>기획경영본부 운영방향 및 추진사업공유를 위한 기획경영본부 팀장 간담회비</t>
    <phoneticPr fontId="1" type="noConversion"/>
  </si>
  <si>
    <t>※ 2월 사용내역 없음</t>
    <phoneticPr fontId="1" type="noConversion"/>
  </si>
  <si>
    <t>□ 2024년 4월 업무추진비 사용 현황</t>
    <phoneticPr fontId="1" type="noConversion"/>
  </si>
  <si>
    <t>&lt;2024 부평문화사랑방 일상창작 공모&gt; 선정 프로그램 자문회의</t>
    <phoneticPr fontId="1" type="noConversion"/>
  </si>
  <si>
    <t>결제방법</t>
    <phoneticPr fontId="1" type="noConversion"/>
  </si>
  <si>
    <t>부평아트센터</t>
    <phoneticPr fontId="1" type="noConversion"/>
  </si>
  <si>
    <t>&lt;2024 부평문화사랑방 어린이 예술놀이 공모&gt; 선정 프로그램 운영회의</t>
    <phoneticPr fontId="1" type="noConversion"/>
  </si>
  <si>
    <t>열우물○○○</t>
    <phoneticPr fontId="1" type="noConversion"/>
  </si>
  <si>
    <t>거○</t>
    <phoneticPr fontId="1" type="noConversion"/>
  </si>
  <si>
    <t>문화도시 사업 전반적인 운영에 관한 전문가 자문 진행 및 업무협의</t>
    <phoneticPr fontId="1" type="noConversion"/>
  </si>
  <si>
    <t>고향집○○○</t>
    <phoneticPr fontId="1" type="noConversion"/>
  </si>
  <si>
    <t>민중가요 관련 협업 사업 논의</t>
    <phoneticPr fontId="1" type="noConversion"/>
  </si>
  <si>
    <t>도온○</t>
    <phoneticPr fontId="1" type="noConversion"/>
  </si>
  <si>
    <t>음악도시부평 10년사 아카이브 관련 전문가 미팅</t>
    <phoneticPr fontId="1" type="noConversion"/>
  </si>
  <si>
    <t>시민창조팀</t>
    <phoneticPr fontId="1" type="noConversion"/>
  </si>
  <si>
    <t>문화도시부평의 문화다양성 소모임 운영 추진 자문회의</t>
    <phoneticPr fontId="1" type="noConversion"/>
  </si>
  <si>
    <t>아트○○○</t>
    <phoneticPr fontId="1" type="noConversion"/>
  </si>
  <si>
    <t>e나라도움시스템 이용 사례 파악을 위한 사례조사 관련 회의</t>
    <phoneticPr fontId="1" type="noConversion"/>
  </si>
  <si>
    <t>시민연대팀</t>
    <phoneticPr fontId="1" type="noConversion"/>
  </si>
  <si>
    <t>문화도시센터 업무현안 점검 및 업무협의</t>
    <phoneticPr fontId="1" type="noConversion"/>
  </si>
  <si>
    <t>삼산도서관 운영과 관련한 현안 및 향후 운영방안 논의를 위한 간담회</t>
    <phoneticPr fontId="1" type="noConversion"/>
  </si>
  <si>
    <t>부개어린이도서관 운영과 관련한 현안 및 향후 운영방안 논의를 위한 간담회</t>
    <phoneticPr fontId="1" type="noConversion"/>
  </si>
  <si>
    <t>청천도서관 운영과 관련한 현안 및 향후 운영방안 논의를 위한 간담회</t>
    <phoneticPr fontId="1" type="noConversion"/>
  </si>
  <si>
    <t>제1회 부평구립도서관 운영위원회 개최 관련 간담회</t>
    <phoneticPr fontId="1" type="noConversion"/>
  </si>
  <si>
    <t>「책 읽는 부평」 혜안찾기Ⅰ. 대표도서 선포식&amp;작가와의 만남 행사 개최를 위한 출연자 및 직원 간담회(4.17)</t>
    <phoneticPr fontId="1" type="noConversion"/>
  </si>
  <si>
    <t>오늘도○○</t>
    <phoneticPr fontId="1" type="noConversion"/>
  </si>
  <si>
    <t>디저트○○ 부평산곡점</t>
    <phoneticPr fontId="1" type="noConversion"/>
  </si>
  <si>
    <t>스시○</t>
    <phoneticPr fontId="1" type="noConversion"/>
  </si>
  <si>
    <t>서가네○○○</t>
    <phoneticPr fontId="1" type="noConversion"/>
  </si>
  <si>
    <t>갈산도서관 직원 대상 간담회</t>
    <phoneticPr fontId="1" type="noConversion"/>
  </si>
  <si>
    <t>송도○○○</t>
    <phoneticPr fontId="1" type="noConversion"/>
  </si>
  <si>
    <t>문화사업본부 직원 결혼 축의금</t>
    <phoneticPr fontId="1" type="noConversion"/>
  </si>
  <si>
    <t>사무실</t>
    <phoneticPr fontId="1" type="noConversion"/>
  </si>
  <si>
    <t>무대기술 종사자 간담회</t>
    <phoneticPr fontId="1" type="noConversion"/>
  </si>
  <si>
    <t>오○○</t>
    <phoneticPr fontId="1" type="noConversion"/>
  </si>
  <si>
    <t>밀○</t>
    <phoneticPr fontId="1" type="noConversion"/>
  </si>
  <si>
    <t>기획조정팀 직원 독려 간담회</t>
    <phoneticPr fontId="1" type="noConversion"/>
  </si>
  <si>
    <t>정○</t>
    <phoneticPr fontId="1" type="noConversion"/>
  </si>
  <si>
    <t>2024년 1분기 노사협의회 사용자위원 및 근로자위원간 간담회</t>
    <phoneticPr fontId="1" type="noConversion"/>
  </si>
  <si>
    <t>중장기발전계획수립 연구 논의를 위한 간담회</t>
    <phoneticPr fontId="1" type="noConversion"/>
  </si>
  <si>
    <t>기획조정팀</t>
    <phoneticPr fontId="1" type="noConversion"/>
  </si>
  <si>
    <t>고향집○○○</t>
    <phoneticPr fontId="1" type="noConversion"/>
  </si>
  <si>
    <t>2024 브런치콘서트 운영 업무 회의</t>
    <phoneticPr fontId="1" type="noConversion"/>
  </si>
  <si>
    <t>예술기획팀</t>
    <phoneticPr fontId="1" type="noConversion"/>
  </si>
  <si>
    <t>더비스트로○○</t>
    <phoneticPr fontId="1" type="noConversion"/>
  </si>
  <si>
    <t>2024 청춘부평 기획 제작 회의</t>
    <phoneticPr fontId="1" type="noConversion"/>
  </si>
  <si>
    <t>지역예술기관(인천시립극단) 간담회</t>
    <phoneticPr fontId="1" type="noConversion"/>
  </si>
  <si>
    <t>공○</t>
    <phoneticPr fontId="1" type="noConversion"/>
  </si>
  <si>
    <t>한국지엠지역아카이브사업 간담회</t>
    <phoneticPr fontId="1" type="noConversion"/>
  </si>
  <si>
    <t>도서관본부</t>
    <phoneticPr fontId="1" type="noConversion"/>
  </si>
  <si>
    <t>□ 2024년 5월 업무추진비 사용 현황</t>
    <phoneticPr fontId="1" type="noConversion"/>
  </si>
  <si>
    <t>문화도시 및 르네상스 사업 관련 라이브클럽 운영 벤치마킹을 위한 현장 관람</t>
    <phoneticPr fontId="1" type="noConversion"/>
  </si>
  <si>
    <t>※ 5월 사용내역 없음</t>
    <phoneticPr fontId="1" type="noConversion"/>
  </si>
  <si>
    <t>사용목적</t>
    <phoneticPr fontId="1" type="noConversion"/>
  </si>
  <si>
    <t>사용장소</t>
    <phoneticPr fontId="1" type="noConversion"/>
  </si>
  <si>
    <t>사용일자</t>
    <phoneticPr fontId="1" type="noConversion"/>
  </si>
  <si>
    <t>사용시간</t>
    <phoneticPr fontId="1" type="noConversion"/>
  </si>
  <si>
    <t>번호</t>
    <phoneticPr fontId="1" type="noConversion"/>
  </si>
  <si>
    <t>대상인원(명)</t>
    <phoneticPr fontId="1" type="noConversion"/>
  </si>
  <si>
    <t>사용방법</t>
    <phoneticPr fontId="1" type="noConversion"/>
  </si>
  <si>
    <t>버텀라인</t>
    <phoneticPr fontId="1" type="noConversion"/>
  </si>
  <si>
    <t>사용금액(원)</t>
    <phoneticPr fontId="1" type="noConversion"/>
  </si>
  <si>
    <t>산나래간장게장</t>
    <phoneticPr fontId="1" type="noConversion"/>
  </si>
  <si>
    <t>부평구문화재단 중장기발전계획 최종보고회 식비</t>
    <phoneticPr fontId="1" type="noConversion"/>
  </si>
  <si>
    <t>CU부평힐스테이트점</t>
    <phoneticPr fontId="1" type="noConversion"/>
  </si>
  <si>
    <t>루틴(부평동)</t>
    <phoneticPr fontId="1" type="noConversion"/>
  </si>
  <si>
    <t>아트90도</t>
    <phoneticPr fontId="1" type="noConversion"/>
  </si>
  <si>
    <t>부평르네상스페스타 진행 업무 간담회비</t>
    <phoneticPr fontId="1" type="noConversion"/>
  </si>
  <si>
    <t>종합감사 대비 직원 간담회비</t>
    <phoneticPr fontId="1" type="noConversion"/>
  </si>
  <si>
    <t>부평지역자활센터 및 부평협동사회경제협의회 업무협약식 간담회비</t>
    <phoneticPr fontId="1" type="noConversion"/>
  </si>
  <si>
    <t>GS25십정하늘점</t>
    <phoneticPr fontId="1" type="noConversion"/>
  </si>
  <si>
    <t>부평영아티스트7기공모 면접심사 다과비</t>
    <phoneticPr fontId="1" type="noConversion"/>
  </si>
  <si>
    <t>본도시락(부평역점)</t>
    <phoneticPr fontId="1" type="noConversion"/>
  </si>
  <si>
    <t>부평키즈페스티벌 운영 간담회비</t>
    <phoneticPr fontId="1" type="noConversion"/>
  </si>
  <si>
    <t>거궁</t>
    <phoneticPr fontId="1" type="noConversion"/>
  </si>
  <si>
    <t>부평영아티스트7기공모 서류심사 심사위원 식사비</t>
    <phoneticPr fontId="1" type="noConversion"/>
  </si>
  <si>
    <t>2024청춘부평 관계자 간담회비</t>
    <phoneticPr fontId="1" type="noConversion"/>
  </si>
  <si>
    <t>헬로우,아트랜드 작품 설치 등 관계자 간담회비</t>
    <phoneticPr fontId="1" type="noConversion"/>
  </si>
  <si>
    <t>기획조정팀</t>
    <phoneticPr fontId="1" type="noConversion"/>
  </si>
  <si>
    <t>예술교육팀</t>
    <phoneticPr fontId="1" type="noConversion"/>
  </si>
  <si>
    <t>예술기획팀</t>
    <phoneticPr fontId="1" type="noConversion"/>
  </si>
  <si>
    <t>연꽃빌라</t>
    <phoneticPr fontId="1" type="noConversion"/>
  </si>
  <si>
    <t>문화사랑방 공모 사업 간담회비</t>
    <phoneticPr fontId="1" type="noConversion"/>
  </si>
  <si>
    <t>09:25/09:28</t>
    <phoneticPr fontId="1" type="noConversion"/>
  </si>
  <si>
    <t>메가커피(인천부평공고점)/파리바게뜨(갈산마을점)</t>
    <phoneticPr fontId="1" type="noConversion"/>
  </si>
  <si>
    <t>문화사랑방 어린이예술놀이 사업 컨설팅 간담회비</t>
    <phoneticPr fontId="1" type="noConversion"/>
  </si>
  <si>
    <t>섹터커피(충무로점)</t>
    <phoneticPr fontId="1" type="noConversion"/>
  </si>
  <si>
    <t>직원경조사비지급</t>
    <phoneticPr fontId="1" type="noConversion"/>
  </si>
  <si>
    <t>현금</t>
    <phoneticPr fontId="1" type="noConversion"/>
  </si>
  <si>
    <t>카드</t>
    <phoneticPr fontId="1" type="noConversion"/>
  </si>
  <si>
    <t>□ 2024년 6월 업무추진비 사용 현황</t>
    <phoneticPr fontId="1" type="noConversion"/>
  </si>
  <si>
    <t>프레시드림 산곡점</t>
    <phoneticPr fontId="1" type="noConversion"/>
  </si>
  <si>
    <t>「책 읽는 부평」 혜안찾기Ⅱ. 심리학클래스(1회차) 출연자 및 직원 간담회</t>
    <phoneticPr fontId="1" type="noConversion"/>
  </si>
  <si>
    <t>시나본 부평부개점</t>
    <phoneticPr fontId="1" type="noConversion"/>
  </si>
  <si>
    <t>2024년 「책 읽는 부평」 온라인 콘텐츠 운영에 따른 출연자 및 직원 간담회</t>
    <phoneticPr fontId="1" type="noConversion"/>
  </si>
  <si>
    <t>메가커피 부평기적의도서관점</t>
    <phoneticPr fontId="1" type="noConversion"/>
  </si>
  <si>
    <t>부평기적의도서관 생태환경 책 축제 진행 및 업무지원</t>
    <phoneticPr fontId="1" type="noConversion"/>
  </si>
  <si>
    <t>외양간(춘천)</t>
    <phoneticPr fontId="1" type="noConversion"/>
  </si>
  <si>
    <t>제4회 문화도시박람회 참석 및 법정 문화도시 간 업무 협의</t>
    <phoneticPr fontId="1" type="noConversion"/>
  </si>
  <si>
    <t>거궁 부평점</t>
    <phoneticPr fontId="1" type="noConversion"/>
  </si>
  <si>
    <t>2024 뮤직 플로우 페스티벌 관련 업무 협의</t>
    <phoneticPr fontId="1" type="noConversion"/>
  </si>
  <si>
    <t>1982삼계정</t>
    <phoneticPr fontId="1" type="noConversion"/>
  </si>
  <si>
    <t>문화도시센터 운영을 위한 논의</t>
    <phoneticPr fontId="1" type="noConversion"/>
  </si>
  <si>
    <t>문화도시센터 업무현안 점검 및 업무추진에 대한 협의</t>
    <phoneticPr fontId="1" type="noConversion"/>
  </si>
  <si>
    <t>비일구비일구(서울 마포)</t>
    <phoneticPr fontId="1" type="noConversion"/>
  </si>
  <si>
    <t>2024 민중가요 아카이브 추진 계획 관련 회의</t>
    <phoneticPr fontId="1" type="noConversion"/>
  </si>
  <si>
    <t>고향집순두부</t>
    <phoneticPr fontId="1" type="noConversion"/>
  </si>
  <si>
    <t>2024 문화도시 성과평가 자문</t>
    <phoneticPr fontId="1" type="noConversion"/>
  </si>
  <si>
    <t>경영평가 현장실사 진행 다과 구입비</t>
    <phoneticPr fontId="1" type="noConversion"/>
  </si>
  <si>
    <t>홈플러스간석점</t>
    <phoneticPr fontId="1" type="noConversion"/>
  </si>
  <si>
    <t>카드</t>
    <phoneticPr fontId="1" type="noConversion"/>
  </si>
  <si>
    <t>기획조정팀</t>
    <phoneticPr fontId="1" type="noConversion"/>
  </si>
  <si>
    <t>어린이 예술놀이 프로그램 진행 다과 구입비</t>
    <phoneticPr fontId="1" type="noConversion"/>
  </si>
  <si>
    <t>예술교육팀</t>
    <phoneticPr fontId="1" type="noConversion"/>
  </si>
  <si>
    <t>연꽃빌라</t>
    <phoneticPr fontId="1" type="noConversion"/>
  </si>
  <si>
    <t>KoCACA페스티벌 운영 회의 식비</t>
    <phoneticPr fontId="1" type="noConversion"/>
  </si>
  <si>
    <t>예술기획팀</t>
    <phoneticPr fontId="1" type="noConversion"/>
  </si>
  <si>
    <t>삼대부대찌개</t>
    <phoneticPr fontId="1" type="noConversion"/>
  </si>
  <si>
    <t>한국문화관광연구원 인천지회 운영방안 논의 회의 식비</t>
    <phoneticPr fontId="1" type="noConversion"/>
  </si>
  <si>
    <t>더하다 삼계점</t>
    <phoneticPr fontId="1" type="noConversion"/>
  </si>
  <si>
    <t>2024 브런치콘서트 컨셉 및 운영 협의 간담회비</t>
    <phoneticPr fontId="1" type="noConversion"/>
  </si>
  <si>
    <t>엔젤리너스 일산엠시티점</t>
    <phoneticPr fontId="1" type="noConversion"/>
  </si>
  <si>
    <t>카페 토금</t>
    <phoneticPr fontId="1" type="noConversion"/>
  </si>
  <si>
    <t>문화사랑방 상설공연 출연진 등 관계자 간담회비</t>
    <phoneticPr fontId="1" type="noConversion"/>
  </si>
  <si>
    <t>*해당내용없음.</t>
    <phoneticPr fontId="1" type="noConversion"/>
  </si>
  <si>
    <t>카드</t>
    <phoneticPr fontId="1" type="noConversion"/>
  </si>
  <si>
    <t>예술기획팀</t>
    <phoneticPr fontId="1" type="noConversion"/>
  </si>
  <si>
    <t>KoCACA페스티벌 업무협의 식비</t>
    <phoneticPr fontId="1" type="noConversion"/>
  </si>
  <si>
    <t>진하종가돼지국밥</t>
    <phoneticPr fontId="1" type="noConversion"/>
  </si>
  <si>
    <t>삼계가야밀면</t>
    <phoneticPr fontId="1" type="noConversion"/>
  </si>
  <si>
    <t>인천지역 공연장 공동제작 공연 업무 담당자 회의 식비</t>
    <phoneticPr fontId="1" type="noConversion"/>
  </si>
  <si>
    <t>롤뺑드빠리</t>
    <phoneticPr fontId="1" type="noConversion"/>
  </si>
  <si>
    <t>우수사례 벤치마킹을 위한 관계자 회의 식비</t>
    <phoneticPr fontId="1" type="noConversion"/>
  </si>
  <si>
    <t>부평구립여성합창단 정기연주회 참여자 격려 다과구입비</t>
    <phoneticPr fontId="1" type="noConversion"/>
  </si>
  <si>
    <t>아트90도</t>
    <phoneticPr fontId="1" type="noConversion"/>
  </si>
  <si>
    <t>한옥마당</t>
    <phoneticPr fontId="1" type="noConversion"/>
  </si>
  <si>
    <t>무대기술팀</t>
    <phoneticPr fontId="1" type="noConversion"/>
  </si>
  <si>
    <t>무대기술팀 직급별 간담회 식비(7급/기간제)</t>
    <phoneticPr fontId="1" type="noConversion"/>
  </si>
  <si>
    <t>정밀</t>
    <phoneticPr fontId="1" type="noConversion"/>
  </si>
  <si>
    <t>무대기술팀 직급별 간담회 식비(4급)</t>
    <phoneticPr fontId="1" type="noConversion"/>
  </si>
  <si>
    <t>무대기술팀 직급별 간담회 식비(5급/6급)</t>
    <phoneticPr fontId="1" type="noConversion"/>
  </si>
  <si>
    <t>문화도시센터 운영에 관한 협의</t>
    <phoneticPr fontId="1" type="noConversion"/>
  </si>
  <si>
    <t>밍</t>
    <phoneticPr fontId="1" type="noConversion"/>
  </si>
  <si>
    <t>2024 굴포천천히 월간 축제 운영 총괄 및 거리공연 분야 회의</t>
    <phoneticPr fontId="1" type="noConversion"/>
  </si>
  <si>
    <t>안녕쿠잉</t>
    <phoneticPr fontId="1" type="noConversion"/>
  </si>
  <si>
    <t>2024 지역 뮤지션 음반 제작 지원사업 협업 회의</t>
    <phoneticPr fontId="1" type="noConversion"/>
  </si>
  <si>
    <t>두루정 인천테크노밸리점</t>
    <phoneticPr fontId="1" type="noConversion"/>
  </si>
  <si>
    <t>동네술집</t>
    <phoneticPr fontId="1" type="noConversion"/>
  </si>
  <si>
    <t>&lt;축제 기획자 양성과정: 뷰평 뮤즈 ROCKET&gt; 업무 협의</t>
    <phoneticPr fontId="1" type="noConversion"/>
  </si>
  <si>
    <t>샌두 부평점</t>
    <phoneticPr fontId="1" type="noConversion"/>
  </si>
  <si>
    <t>「책 읽는 부평」 특별 강연 「문학, 0시」 출연자 및 직원 간담회</t>
    <phoneticPr fontId="1" type="noConversion"/>
  </si>
  <si>
    <t>□ 2024년 7월 업무추진비 사용 현황</t>
    <phoneticPr fontId="1" type="noConversion"/>
  </si>
  <si>
    <t>부평문화포럼 운영 준비 관계자 간담회</t>
    <phoneticPr fontId="1" type="noConversion"/>
  </si>
  <si>
    <t>카드</t>
    <phoneticPr fontId="1" type="noConversion"/>
  </si>
  <si>
    <t>동해일식</t>
    <phoneticPr fontId="1" type="noConversion"/>
  </si>
  <si>
    <t>파리바케트</t>
    <phoneticPr fontId="1" type="noConversion"/>
  </si>
  <si>
    <t>문화사랑방 상설공연 공연 관계자 간담회</t>
    <phoneticPr fontId="1" type="noConversion"/>
  </si>
  <si>
    <t>예술기획팀</t>
    <phoneticPr fontId="1" type="noConversion"/>
  </si>
  <si>
    <t>아트90도</t>
    <phoneticPr fontId="1" type="noConversion"/>
  </si>
  <si>
    <t>중장기발전계획수립 연구 용역 관계자 업무 협의</t>
    <phoneticPr fontId="1" type="noConversion"/>
  </si>
  <si>
    <t>기획조정팀</t>
    <phoneticPr fontId="1" type="noConversion"/>
  </si>
  <si>
    <t>업무추진비 사용 총계</t>
    <phoneticPr fontId="1" type="noConversion"/>
  </si>
  <si>
    <t>□ 2024년 8월 업무추진비 사용 현황</t>
    <phoneticPr fontId="1" type="noConversion"/>
  </si>
  <si>
    <t>월수금돼지김치찌개n생삼겹살</t>
    <phoneticPr fontId="1" type="noConversion"/>
  </si>
  <si>
    <t>2024년 부평구문화재단 운영 현안 및 향후 방안 논의</t>
    <phoneticPr fontId="1" type="noConversion"/>
  </si>
  <si>
    <t>문화도시센터 신규 입사자와의 간담회</t>
    <phoneticPr fontId="1" type="noConversion"/>
  </si>
  <si>
    <t>남도복국 부평구청역</t>
    <phoneticPr fontId="1" type="noConversion"/>
  </si>
  <si>
    <t>음악마루 활성화 방안 자문</t>
    <phoneticPr fontId="1" type="noConversion"/>
  </si>
  <si>
    <t>오봉도시락 부평1호점</t>
    <phoneticPr fontId="1" type="noConversion"/>
  </si>
  <si>
    <t>꽁당보리밥</t>
    <phoneticPr fontId="1" type="noConversion"/>
  </si>
  <si>
    <t>&lt;음악일기: 희망의 노래&gt; 운영 회의</t>
    <phoneticPr fontId="1" type="noConversion"/>
  </si>
  <si>
    <t>콩팩토리</t>
    <phoneticPr fontId="1" type="noConversion"/>
  </si>
  <si>
    <t>2024 부평생활문화축제 진행 현장 실측 및 추진 관련 논의</t>
    <phoneticPr fontId="1" type="noConversion"/>
  </si>
  <si>
    <t>서브웨이 인천갈산점</t>
    <phoneticPr fontId="1" type="noConversion"/>
  </si>
  <si>
    <t>2024 &lt;부평풍물배움학교&gt; 마스터클래스 운영 관련 회의</t>
    <phoneticPr fontId="1" type="noConversion"/>
  </si>
  <si>
    <t>&lt;꿈꾸는 음악대&gt; 중간발표회 운영 회의</t>
    <phoneticPr fontId="1" type="noConversion"/>
  </si>
  <si>
    <r>
      <t xml:space="preserve">시민창조팀        </t>
    </r>
    <r>
      <rPr>
        <b/>
        <sz val="8"/>
        <color theme="1"/>
        <rFont val="맑은 고딕"/>
        <family val="3"/>
        <charset val="129"/>
        <scheme val="major"/>
      </rPr>
      <t xml:space="preserve"> </t>
    </r>
    <r>
      <rPr>
        <sz val="8"/>
        <color theme="1"/>
        <rFont val="맑은 고딕"/>
        <family val="3"/>
        <charset val="129"/>
        <scheme val="major"/>
      </rPr>
      <t>※ 지출업체 단말기 오류로 8/5 결제</t>
    </r>
    <phoneticPr fontId="1" type="noConversion"/>
  </si>
  <si>
    <t>&lt;2024 뮤직 플로우 페스티벌&gt; 내방객 응대 및 민원대응을 위한 다과 구입</t>
    <phoneticPr fontId="1" type="noConversion"/>
  </si>
  <si>
    <t>CU부평힐스테이트점</t>
    <phoneticPr fontId="1" type="noConversion"/>
  </si>
  <si>
    <t>-</t>
    <phoneticPr fontId="1" type="noConversion"/>
  </si>
  <si>
    <t>짬뽕집</t>
    <phoneticPr fontId="1" type="noConversion"/>
  </si>
  <si>
    <t>2024년 부평구문화재단 현안 및 운영방안 논의를 위한 기관장 간담회</t>
    <phoneticPr fontId="1" type="noConversion"/>
  </si>
  <si>
    <t>감성커피</t>
    <phoneticPr fontId="1" type="noConversion"/>
  </si>
  <si>
    <t>2024년 부개어린이도서관 메이커특화 사업 운영을 위한 동아리 간담회</t>
    <phoneticPr fontId="1" type="noConversion"/>
  </si>
  <si>
    <t>대표이사 외 7인</t>
    <phoneticPr fontId="1" type="noConversion"/>
  </si>
  <si>
    <t>이마트몰</t>
    <phoneticPr fontId="1" type="noConversion"/>
  </si>
  <si>
    <t>24년 추석명절에 따른 도서관본부 기간제 직원 격려품 구입</t>
    <phoneticPr fontId="1" type="noConversion"/>
  </si>
  <si>
    <t>2024년 「책 읽는 부평」 혜안찾기Ⅱ. 심리학클래스(2회차) 출연자 및 직원 간담회</t>
    <phoneticPr fontId="1" type="noConversion"/>
  </si>
  <si>
    <t>사무실</t>
    <phoneticPr fontId="1" type="noConversion"/>
  </si>
  <si>
    <t>직원 조의금 지출</t>
    <phoneticPr fontId="1" type="noConversion"/>
  </si>
  <si>
    <t>현금</t>
    <phoneticPr fontId="1" type="noConversion"/>
  </si>
  <si>
    <t>부일식당</t>
    <phoneticPr fontId="1" type="noConversion"/>
  </si>
  <si>
    <t>인천지역문화재단 발전 협의 관계자 간담회</t>
    <phoneticPr fontId="1" type="noConversion"/>
  </si>
  <si>
    <t>기획조정팀</t>
    <phoneticPr fontId="1" type="noConversion"/>
  </si>
  <si>
    <t>병천순대</t>
    <phoneticPr fontId="1" type="noConversion"/>
  </si>
  <si>
    <t>경영지원팀 하반기 업무 협의 및 팀원 사기진작 회의</t>
    <phoneticPr fontId="1" type="noConversion"/>
  </si>
  <si>
    <t>카드</t>
    <phoneticPr fontId="1" type="noConversion"/>
  </si>
  <si>
    <t>경영지원팀</t>
    <phoneticPr fontId="1" type="noConversion"/>
  </si>
  <si>
    <t>카페득</t>
    <phoneticPr fontId="1" type="noConversion"/>
  </si>
  <si>
    <t>2024 하반기 브런치콘서트 컨셉 및 운영 협의 회의</t>
    <phoneticPr fontId="1" type="noConversion"/>
  </si>
  <si>
    <t>예술기획팀</t>
    <phoneticPr fontId="1" type="noConversion"/>
  </si>
  <si>
    <t>옥이네식당</t>
    <phoneticPr fontId="1" type="noConversion"/>
  </si>
  <si>
    <t>문화재단 현안 협의를 위한 기관장 간담회</t>
    <phoneticPr fontId="1" type="noConversion"/>
  </si>
  <si>
    <t>□ 2024년 9월 업무추진비 사용 현황</t>
    <phoneticPr fontId="1" type="noConversion"/>
  </si>
  <si>
    <t>세계로마트간석점</t>
    <phoneticPr fontId="1" type="noConversion"/>
  </si>
  <si>
    <t>문화도시센터 기간제 직원 추석 명절 격려품 구입</t>
    <phoneticPr fontId="1" type="noConversion"/>
  </si>
  <si>
    <t>카드</t>
    <phoneticPr fontId="1" type="noConversion"/>
  </si>
  <si>
    <t>CU갈산시네마점</t>
    <phoneticPr fontId="1" type="noConversion"/>
  </si>
  <si>
    <t>&lt;음악마루&gt; 소음 발생 관련 민원 대응</t>
    <phoneticPr fontId="1" type="noConversion"/>
  </si>
  <si>
    <t>정밀</t>
    <phoneticPr fontId="1" type="noConversion"/>
  </si>
  <si>
    <t>22~23년도 &lt;애스컴 리메이크&gt; 사업 피드백 및 사업 추진 관련 자문</t>
    <phoneticPr fontId="1" type="noConversion"/>
  </si>
  <si>
    <t>시민창조팀</t>
    <phoneticPr fontId="1" type="noConversion"/>
  </si>
  <si>
    <t>던킨도너츠 부평동아점</t>
    <phoneticPr fontId="1" type="noConversion"/>
  </si>
  <si>
    <t>2024 부평생활문화축제 현장 최종 점검 및 관련 회의</t>
    <phoneticPr fontId="1" type="noConversion"/>
  </si>
  <si>
    <t>시민연대팀</t>
    <phoneticPr fontId="1" type="noConversion"/>
  </si>
  <si>
    <t>2024 부평생활문화축제 최종 점검 회의</t>
    <phoneticPr fontId="1" type="noConversion"/>
  </si>
  <si>
    <t>명품화덕고등어본점</t>
    <phoneticPr fontId="1" type="noConversion"/>
  </si>
  <si>
    <t>2024~2028년 부평구립도서관 중장기발전계획 준비 회의</t>
    <phoneticPr fontId="1" type="noConversion"/>
  </si>
  <si>
    <t>24년「책 읽는 부평」 &lt;독서1교시&gt; 행사 개최를 위한 출연자 및 직원 간담회(9월27일)</t>
    <phoneticPr fontId="1" type="noConversion"/>
  </si>
  <si>
    <t>고향집손두부</t>
    <phoneticPr fontId="1" type="noConversion"/>
  </si>
  <si>
    <t>도서관 상호대차 실무자의 사기진작을 위한 간담회</t>
    <phoneticPr fontId="1" type="noConversion"/>
  </si>
  <si>
    <t>1092삼계정</t>
    <phoneticPr fontId="1" type="noConversion"/>
  </si>
  <si>
    <t>부평구청소년꿈나래터 사업계획 협의 간담회</t>
    <phoneticPr fontId="1" type="noConversion"/>
  </si>
  <si>
    <t>카드</t>
    <phoneticPr fontId="1" type="noConversion"/>
  </si>
  <si>
    <t>직원 조의금 지출</t>
    <phoneticPr fontId="1" type="noConversion"/>
  </si>
  <si>
    <t>현금</t>
    <phoneticPr fontId="1" type="noConversion"/>
  </si>
  <si>
    <t>사무실</t>
    <phoneticPr fontId="1" type="noConversion"/>
  </si>
  <si>
    <t>해당내역없음.</t>
    <phoneticPr fontId="1" type="noConversion"/>
  </si>
  <si>
    <t>에스에스지닷컴</t>
    <phoneticPr fontId="1" type="noConversion"/>
  </si>
  <si>
    <t>아트센터 기획공연 관계자 간담회</t>
    <phoneticPr fontId="1" type="noConversion"/>
  </si>
  <si>
    <t>예술기획팀</t>
    <phoneticPr fontId="1" type="noConversion"/>
  </si>
  <si>
    <t>공존</t>
    <phoneticPr fontId="1" type="noConversion"/>
  </si>
  <si>
    <t>구립풍물단 운영방안 협의 간담회</t>
    <phoneticPr fontId="1" type="noConversion"/>
  </si>
  <si>
    <t>□ 2024년 10월 업무추진비 사용 현황</t>
    <phoneticPr fontId="1" type="noConversion"/>
  </si>
  <si>
    <t xml:space="preserve"> BBQ하이캐슬점(강원도 정선)</t>
    <phoneticPr fontId="1" type="noConversion"/>
  </si>
  <si>
    <t>2024년 제61회 전국도서관대회 행사 참여 관련 업무추진비 사용</t>
    <phoneticPr fontId="1" type="noConversion"/>
  </si>
  <si>
    <t>2024년 「책 읽는 부평」 혜안찾기Ⅱ. 심리학클래스(3회차) 출연자 및 직원 간담회</t>
    <phoneticPr fontId="1" type="noConversion"/>
  </si>
  <si>
    <t>옛날수제비</t>
    <phoneticPr fontId="1" type="noConversion"/>
  </si>
  <si>
    <t>2024년 부평구문화재단 현안 및 운영방안 논의</t>
    <phoneticPr fontId="1" type="noConversion"/>
  </si>
  <si>
    <t>안녕쿠잉</t>
    <phoneticPr fontId="1" type="noConversion"/>
  </si>
  <si>
    <t>부평아트센터 3층 문화공간 조성 관련 관계자 회의</t>
    <phoneticPr fontId="1" type="noConversion"/>
  </si>
  <si>
    <t>카드</t>
    <phoneticPr fontId="1" type="noConversion"/>
  </si>
  <si>
    <t>시민창조팀</t>
    <phoneticPr fontId="1" type="noConversion"/>
  </si>
  <si>
    <t>밀레</t>
    <phoneticPr fontId="1" type="noConversion"/>
  </si>
  <si>
    <t>2024 &lt;뮤직 플로우 페스티벌&gt; 결과 공유 회의</t>
    <phoneticPr fontId="1" type="noConversion"/>
  </si>
  <si>
    <t>해당내역없음.</t>
    <phoneticPr fontId="1" type="noConversion"/>
  </si>
  <si>
    <t>신나래 간장게장</t>
    <phoneticPr fontId="1" type="noConversion"/>
  </si>
  <si>
    <t>부평문화포럼관련 업무협의 진행</t>
    <phoneticPr fontId="1" type="noConversion"/>
  </si>
  <si>
    <t>카드</t>
    <phoneticPr fontId="1" type="noConversion"/>
  </si>
  <si>
    <t>꽁당보리밥</t>
    <phoneticPr fontId="1" type="noConversion"/>
  </si>
  <si>
    <t>부평구문화재단 기관장 업무협의</t>
    <phoneticPr fontId="1" type="noConversion"/>
  </si>
  <si>
    <t>마그네틱 손상으로 재결제</t>
    <phoneticPr fontId="1" type="noConversion"/>
  </si>
  <si>
    <t>개성손만두</t>
    <phoneticPr fontId="1" type="noConversion"/>
  </si>
  <si>
    <t>임원추천위원회 업무협의</t>
    <phoneticPr fontId="1" type="noConversion"/>
  </si>
  <si>
    <t>고향집손두부</t>
    <phoneticPr fontId="1" type="noConversion"/>
  </si>
  <si>
    <t>부평구문화재단 현안 및 향후 운영방안 논의</t>
    <phoneticPr fontId="1" type="noConversion"/>
  </si>
  <si>
    <t>-</t>
    <phoneticPr fontId="1" type="noConversion"/>
  </si>
  <si>
    <t>써브웨이 인천갈산점</t>
    <phoneticPr fontId="1" type="noConversion"/>
  </si>
  <si>
    <t>2024 &lt;찾아가는 문화마실&gt; 갈산종합사회복지관 공연 운영</t>
    <phoneticPr fontId="1" type="noConversion"/>
  </si>
  <si>
    <t>카드</t>
    <phoneticPr fontId="1" type="noConversion"/>
  </si>
  <si>
    <t>시민연대팀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</si>
</sst>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mm&quot;월&quot;\ dd&quot;일&quot;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6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8"/>
      <color theme="1"/>
      <name val="맑은 고딕"/>
      <family val="3"/>
      <charset val="129"/>
      <scheme val="major"/>
    </font>
    <font>
      <sz val="9"/>
      <color indexed="8"/>
      <name val="굴림체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  <xf numFmtId="0" fontId="16" fillId="0" borderId="0"/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>
      <alignment vertical="center"/>
    </xf>
    <xf numFmtId="14" fontId="3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14" fontId="3" fillId="2" borderId="4" xfId="0" applyNumberFormat="1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41" fontId="4" fillId="2" borderId="5" xfId="3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41" fontId="4" fillId="3" borderId="5" xfId="3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Continuous" vertical="center"/>
    </xf>
    <xf numFmtId="14" fontId="3" fillId="2" borderId="5" xfId="0" applyNumberFormat="1" applyFont="1" applyFill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14" fontId="4" fillId="0" borderId="8" xfId="0" applyNumberFormat="1" applyFont="1" applyBorder="1" applyAlignment="1">
      <alignment horizontal="center" vertical="center" shrinkToFit="1"/>
    </xf>
    <xf numFmtId="14" fontId="3" fillId="3" borderId="5" xfId="0" applyNumberFormat="1" applyFont="1" applyFill="1" applyBorder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 shrinkToFit="1"/>
    </xf>
    <xf numFmtId="14" fontId="3" fillId="2" borderId="5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41" fontId="4" fillId="4" borderId="2" xfId="3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 wrapText="1" shrinkToFit="1"/>
    </xf>
    <xf numFmtId="14" fontId="4" fillId="4" borderId="1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shrinkToFit="1"/>
    </xf>
    <xf numFmtId="14" fontId="11" fillId="0" borderId="8" xfId="0" applyNumberFormat="1" applyFont="1" applyBorder="1" applyAlignment="1">
      <alignment horizontal="center" vertical="center" wrapText="1" shrinkToFit="1"/>
    </xf>
    <xf numFmtId="0" fontId="9" fillId="4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Continuous" vertical="center" shrinkToFit="1"/>
    </xf>
    <xf numFmtId="0" fontId="4" fillId="0" borderId="2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14" fontId="3" fillId="3" borderId="13" xfId="0" applyNumberFormat="1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Continuous" vertical="center"/>
    </xf>
    <xf numFmtId="14" fontId="4" fillId="0" borderId="14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shrinkToFit="1"/>
    </xf>
    <xf numFmtId="14" fontId="4" fillId="0" borderId="15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41" fontId="4" fillId="0" borderId="15" xfId="3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14" fontId="12" fillId="5" borderId="8" xfId="0" applyNumberFormat="1" applyFont="1" applyFill="1" applyBorder="1" applyAlignment="1">
      <alignment horizontal="center" vertical="center"/>
    </xf>
    <xf numFmtId="14" fontId="12" fillId="5" borderId="8" xfId="0" applyNumberFormat="1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/>
    </xf>
    <xf numFmtId="41" fontId="12" fillId="5" borderId="2" xfId="3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 shrinkToFit="1"/>
    </xf>
    <xf numFmtId="14" fontId="9" fillId="0" borderId="16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41" fontId="9" fillId="0" borderId="2" xfId="3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41" fontId="14" fillId="0" borderId="2" xfId="3" applyFont="1" applyFill="1" applyBorder="1" applyAlignment="1">
      <alignment horizontal="center" vertical="center"/>
    </xf>
    <xf numFmtId="20" fontId="4" fillId="0" borderId="8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20" fontId="4" fillId="0" borderId="17" xfId="0" applyNumberFormat="1" applyFont="1" applyBorder="1" applyAlignment="1">
      <alignment horizontal="center" vertical="center" shrinkToFit="1"/>
    </xf>
    <xf numFmtId="14" fontId="4" fillId="0" borderId="1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41" fontId="4" fillId="0" borderId="18" xfId="3" applyFont="1" applyFill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5">
    <cellStyle name="백분율 2" xfId="1" xr:uid="{00000000-0005-0000-0000-000000000000}"/>
    <cellStyle name="쉼표 [0]" xfId="3" builtinId="6"/>
    <cellStyle name="표준" xfId="0" builtinId="0"/>
    <cellStyle name="표준 2" xfId="2" xr:uid="{00000000-0005-0000-0000-000003000000}"/>
    <cellStyle name="표준 3" xfId="4" xr:uid="{38492F5D-3797-4455-9CE7-6E13368260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36"/>
  <sheetViews>
    <sheetView showGridLines="0" tabSelected="1" topLeftCell="A9" zoomScale="90" zoomScaleNormal="90" zoomScaleSheetLayoutView="85" workbookViewId="0">
      <selection activeCell="H32" sqref="H32"/>
    </sheetView>
  </sheetViews>
  <sheetFormatPr defaultRowHeight="13.5" x14ac:dyDescent="0.3"/>
  <cols>
    <col min="1" max="1" width="4.375" style="2" customWidth="1"/>
    <col min="2" max="3" width="11.75" style="7" customWidth="1"/>
    <col min="4" max="4" width="12.375" style="29" customWidth="1"/>
    <col min="5" max="5" width="39.625" style="29" customWidth="1"/>
    <col min="6" max="6" width="11.75" style="2" customWidth="1"/>
    <col min="7" max="7" width="10.5" style="9" bestFit="1" customWidth="1"/>
    <col min="8" max="8" width="11.75" style="7" customWidth="1"/>
    <col min="9" max="9" width="13.75" style="33" bestFit="1" customWidth="1"/>
    <col min="10" max="11" width="9" style="1"/>
    <col min="12" max="12" width="13.75" style="1" bestFit="1" customWidth="1"/>
    <col min="13" max="16384" width="9" style="1"/>
  </cols>
  <sheetData>
    <row r="1" spans="1:9" s="6" customFormat="1" ht="24.95" customHeight="1" x14ac:dyDescent="0.3">
      <c r="A1" s="99" t="s">
        <v>1302</v>
      </c>
      <c r="B1" s="99"/>
      <c r="C1" s="99"/>
      <c r="D1" s="99"/>
      <c r="E1" s="99"/>
      <c r="F1" s="99"/>
      <c r="G1" s="99"/>
      <c r="H1" s="99"/>
      <c r="I1" s="99"/>
    </row>
    <row r="2" spans="1:9" x14ac:dyDescent="0.2">
      <c r="D2" s="7"/>
      <c r="F2" s="7"/>
      <c r="G2" s="7"/>
      <c r="H2" s="1"/>
      <c r="I2" s="5" t="s">
        <v>2</v>
      </c>
    </row>
    <row r="3" spans="1:9" ht="19.5" customHeight="1" x14ac:dyDescent="0.3">
      <c r="A3" s="70" t="s">
        <v>1126</v>
      </c>
      <c r="B3" s="71" t="s">
        <v>1124</v>
      </c>
      <c r="C3" s="71" t="s">
        <v>1125</v>
      </c>
      <c r="D3" s="72" t="s">
        <v>1123</v>
      </c>
      <c r="E3" s="72" t="s">
        <v>1122</v>
      </c>
      <c r="F3" s="73" t="s">
        <v>1127</v>
      </c>
      <c r="G3" s="74" t="s">
        <v>1130</v>
      </c>
      <c r="H3" s="71" t="s">
        <v>1128</v>
      </c>
      <c r="I3" s="75" t="s">
        <v>4</v>
      </c>
    </row>
    <row r="4" spans="1:9" ht="19.5" customHeight="1" x14ac:dyDescent="0.3">
      <c r="A4" s="54">
        <v>1</v>
      </c>
      <c r="B4" s="21" t="s">
        <v>1325</v>
      </c>
      <c r="C4" s="21" t="s">
        <v>1325</v>
      </c>
      <c r="D4" s="21" t="s">
        <v>1325</v>
      </c>
      <c r="E4" s="21" t="s">
        <v>1325</v>
      </c>
      <c r="F4" s="21" t="s">
        <v>1325</v>
      </c>
      <c r="G4" s="21" t="s">
        <v>1325</v>
      </c>
      <c r="H4" s="21" t="s">
        <v>1325</v>
      </c>
      <c r="I4" s="21" t="s">
        <v>1325</v>
      </c>
    </row>
    <row r="5" spans="1:9" s="2" customFormat="1" ht="20.100000000000001" customHeight="1" x14ac:dyDescent="0.3">
      <c r="A5" s="97"/>
      <c r="B5" s="98"/>
      <c r="C5" s="22"/>
      <c r="D5" s="28"/>
      <c r="E5" s="56" t="s">
        <v>7</v>
      </c>
      <c r="F5" s="25"/>
      <c r="G5" s="18">
        <f>SUM(G4:G4)</f>
        <v>0</v>
      </c>
      <c r="H5" s="22"/>
      <c r="I5" s="32"/>
    </row>
    <row r="6" spans="1:9" s="2" customFormat="1" ht="9.9499999999999993" customHeight="1" x14ac:dyDescent="0.3">
      <c r="A6" s="54"/>
      <c r="B6" s="7"/>
      <c r="C6" s="7"/>
      <c r="D6" s="29"/>
      <c r="E6" s="29"/>
      <c r="G6" s="11"/>
      <c r="H6" s="7"/>
      <c r="I6" s="33"/>
    </row>
    <row r="7" spans="1:9" ht="20.100000000000001" customHeight="1" x14ac:dyDescent="0.3">
      <c r="A7" s="70" t="s">
        <v>1126</v>
      </c>
      <c r="B7" s="71" t="s">
        <v>1124</v>
      </c>
      <c r="C7" s="71" t="s">
        <v>1125</v>
      </c>
      <c r="D7" s="72" t="s">
        <v>1123</v>
      </c>
      <c r="E7" s="72" t="s">
        <v>1122</v>
      </c>
      <c r="F7" s="73" t="s">
        <v>1127</v>
      </c>
      <c r="G7" s="74" t="s">
        <v>1130</v>
      </c>
      <c r="H7" s="71" t="s">
        <v>1128</v>
      </c>
      <c r="I7" s="75" t="s">
        <v>4</v>
      </c>
    </row>
    <row r="8" spans="1:9" ht="20.100000000000001" customHeight="1" x14ac:dyDescent="0.3">
      <c r="A8" s="54">
        <v>1</v>
      </c>
      <c r="B8" s="21">
        <v>45572</v>
      </c>
      <c r="C8" s="88">
        <v>0.79513888888888884</v>
      </c>
      <c r="D8" s="88" t="s">
        <v>1321</v>
      </c>
      <c r="E8" s="27" t="s">
        <v>1322</v>
      </c>
      <c r="F8" s="24">
        <v>2</v>
      </c>
      <c r="G8" s="10">
        <v>22000</v>
      </c>
      <c r="H8" s="21" t="s">
        <v>1317</v>
      </c>
      <c r="I8" s="31"/>
    </row>
    <row r="9" spans="1:9" ht="20.100000000000001" customHeight="1" x14ac:dyDescent="0.3">
      <c r="A9" s="90">
        <v>2</v>
      </c>
      <c r="B9" s="91">
        <v>45586</v>
      </c>
      <c r="C9" s="92">
        <v>0.5229166666666667</v>
      </c>
      <c r="D9" s="92" t="s">
        <v>1318</v>
      </c>
      <c r="E9" s="93" t="s">
        <v>1319</v>
      </c>
      <c r="F9" s="94">
        <v>9</v>
      </c>
      <c r="G9" s="95">
        <v>93000</v>
      </c>
      <c r="H9" s="91" t="s">
        <v>1317</v>
      </c>
      <c r="I9" s="96" t="s">
        <v>1320</v>
      </c>
    </row>
    <row r="10" spans="1:9" ht="20.100000000000001" customHeight="1" x14ac:dyDescent="0.3">
      <c r="A10" s="54">
        <v>3</v>
      </c>
      <c r="B10" s="21">
        <v>45588</v>
      </c>
      <c r="C10" s="88">
        <v>0.53680555555555554</v>
      </c>
      <c r="D10" s="88" t="s">
        <v>1315</v>
      </c>
      <c r="E10" s="27" t="s">
        <v>1316</v>
      </c>
      <c r="F10" s="24">
        <v>4</v>
      </c>
      <c r="G10" s="10">
        <v>64000</v>
      </c>
      <c r="H10" s="21" t="s">
        <v>1317</v>
      </c>
      <c r="I10" s="31"/>
    </row>
    <row r="11" spans="1:9" ht="20.100000000000001" customHeight="1" x14ac:dyDescent="0.3">
      <c r="A11" s="97"/>
      <c r="B11" s="98"/>
      <c r="C11" s="22"/>
      <c r="D11" s="28"/>
      <c r="E11" s="56" t="s">
        <v>6</v>
      </c>
      <c r="F11" s="25"/>
      <c r="G11" s="18">
        <f>SUM(G8:G10)</f>
        <v>179000</v>
      </c>
      <c r="H11" s="22"/>
      <c r="I11" s="32"/>
    </row>
    <row r="12" spans="1:9" s="2" customFormat="1" ht="9.9499999999999993" customHeight="1" x14ac:dyDescent="0.3">
      <c r="A12" s="54"/>
      <c r="B12" s="7"/>
      <c r="C12" s="7"/>
      <c r="D12" s="29"/>
      <c r="E12" s="29"/>
      <c r="G12" s="11"/>
      <c r="H12" s="7"/>
      <c r="I12" s="33"/>
    </row>
    <row r="13" spans="1:9" ht="20.100000000000001" customHeight="1" x14ac:dyDescent="0.3">
      <c r="A13" s="70" t="s">
        <v>1126</v>
      </c>
      <c r="B13" s="71" t="s">
        <v>1124</v>
      </c>
      <c r="C13" s="71" t="s">
        <v>1125</v>
      </c>
      <c r="D13" s="72" t="s">
        <v>1123</v>
      </c>
      <c r="E13" s="72" t="s">
        <v>1122</v>
      </c>
      <c r="F13" s="73" t="s">
        <v>1127</v>
      </c>
      <c r="G13" s="74" t="s">
        <v>1130</v>
      </c>
      <c r="H13" s="71" t="s">
        <v>1128</v>
      </c>
      <c r="I13" s="75" t="s">
        <v>4</v>
      </c>
    </row>
    <row r="14" spans="1:9" ht="20.100000000000001" customHeight="1" x14ac:dyDescent="0.3">
      <c r="A14" s="83">
        <v>1</v>
      </c>
      <c r="B14" s="77">
        <v>45587</v>
      </c>
      <c r="C14" s="76">
        <v>0.53125</v>
      </c>
      <c r="D14" s="78" t="s">
        <v>1323</v>
      </c>
      <c r="E14" s="27" t="s">
        <v>1324</v>
      </c>
      <c r="F14" s="80">
        <v>8</v>
      </c>
      <c r="G14" s="81">
        <v>110000</v>
      </c>
      <c r="H14" s="77" t="s">
        <v>1317</v>
      </c>
      <c r="I14" s="82"/>
    </row>
    <row r="15" spans="1:9" ht="20.100000000000001" customHeight="1" x14ac:dyDescent="0.3">
      <c r="A15" s="97"/>
      <c r="B15" s="98"/>
      <c r="C15" s="22"/>
      <c r="D15" s="28"/>
      <c r="E15" s="56" t="s">
        <v>8</v>
      </c>
      <c r="F15" s="25"/>
      <c r="G15" s="18">
        <f>SUM(G14)</f>
        <v>110000</v>
      </c>
      <c r="H15" s="22"/>
      <c r="I15" s="32"/>
    </row>
    <row r="16" spans="1:9" s="2" customFormat="1" ht="9.9499999999999993" customHeight="1" x14ac:dyDescent="0.3">
      <c r="A16" s="54"/>
      <c r="B16" s="7"/>
      <c r="C16" s="7"/>
      <c r="D16" s="29"/>
      <c r="E16" s="29"/>
      <c r="G16" s="11"/>
      <c r="H16" s="7"/>
      <c r="I16" s="33"/>
    </row>
    <row r="17" spans="1:9" ht="20.100000000000001" customHeight="1" x14ac:dyDescent="0.3">
      <c r="A17" s="70" t="s">
        <v>1126</v>
      </c>
      <c r="B17" s="71" t="s">
        <v>1124</v>
      </c>
      <c r="C17" s="71" t="s">
        <v>1125</v>
      </c>
      <c r="D17" s="72" t="s">
        <v>1123</v>
      </c>
      <c r="E17" s="72" t="s">
        <v>1122</v>
      </c>
      <c r="F17" s="73" t="s">
        <v>1127</v>
      </c>
      <c r="G17" s="74" t="s">
        <v>1130</v>
      </c>
      <c r="H17" s="71" t="s">
        <v>1128</v>
      </c>
      <c r="I17" s="75" t="s">
        <v>4</v>
      </c>
    </row>
    <row r="18" spans="1:9" ht="20.100000000000001" customHeight="1" x14ac:dyDescent="0.3">
      <c r="A18" s="54">
        <v>1</v>
      </c>
      <c r="B18" s="21">
        <v>45581</v>
      </c>
      <c r="C18" s="52">
        <v>0.82291666666666663</v>
      </c>
      <c r="D18" s="27" t="s">
        <v>1303</v>
      </c>
      <c r="E18" s="57" t="s">
        <v>1304</v>
      </c>
      <c r="F18" s="24">
        <v>12</v>
      </c>
      <c r="G18" s="10">
        <v>360000</v>
      </c>
      <c r="H18" s="21" t="s">
        <v>1158</v>
      </c>
      <c r="I18" s="31"/>
    </row>
    <row r="19" spans="1:9" ht="20.100000000000001" customHeight="1" x14ac:dyDescent="0.3">
      <c r="A19" s="54">
        <v>2</v>
      </c>
      <c r="B19" s="21">
        <v>45586</v>
      </c>
      <c r="C19" s="52">
        <v>0.61250000000000004</v>
      </c>
      <c r="D19" s="27" t="s">
        <v>1218</v>
      </c>
      <c r="E19" s="57" t="s">
        <v>1305</v>
      </c>
      <c r="F19" s="24">
        <v>20</v>
      </c>
      <c r="G19" s="10">
        <v>200000</v>
      </c>
      <c r="H19" s="21" t="s">
        <v>1158</v>
      </c>
      <c r="I19" s="31"/>
    </row>
    <row r="20" spans="1:9" ht="20.100000000000001" customHeight="1" x14ac:dyDescent="0.3">
      <c r="A20" s="54">
        <v>3</v>
      </c>
      <c r="B20" s="21">
        <v>45594</v>
      </c>
      <c r="C20" s="52">
        <v>0.79374999999999996</v>
      </c>
      <c r="D20" s="27" t="s">
        <v>1306</v>
      </c>
      <c r="E20" s="57" t="s">
        <v>1307</v>
      </c>
      <c r="F20" s="24">
        <v>5</v>
      </c>
      <c r="G20" s="10">
        <v>40000</v>
      </c>
      <c r="H20" s="21" t="s">
        <v>1158</v>
      </c>
      <c r="I20" s="31"/>
    </row>
    <row r="21" spans="1:9" ht="20.100000000000001" customHeight="1" x14ac:dyDescent="0.3">
      <c r="A21" s="97"/>
      <c r="B21" s="98"/>
      <c r="C21" s="22"/>
      <c r="D21" s="28"/>
      <c r="E21" s="56" t="s">
        <v>9</v>
      </c>
      <c r="F21" s="25"/>
      <c r="G21" s="18">
        <f>SUM(G18:G20)</f>
        <v>600000</v>
      </c>
      <c r="H21" s="22"/>
      <c r="I21" s="38"/>
    </row>
    <row r="22" spans="1:9" s="2" customFormat="1" ht="9.9499999999999993" customHeight="1" x14ac:dyDescent="0.3">
      <c r="A22" s="54"/>
      <c r="B22" s="7"/>
      <c r="C22" s="7"/>
      <c r="D22" s="29"/>
      <c r="E22" s="29"/>
      <c r="G22" s="11"/>
      <c r="H22" s="7"/>
      <c r="I22" s="33"/>
    </row>
    <row r="23" spans="1:9" ht="20.100000000000001" customHeight="1" x14ac:dyDescent="0.3">
      <c r="A23" s="70" t="s">
        <v>1126</v>
      </c>
      <c r="B23" s="71" t="s">
        <v>1124</v>
      </c>
      <c r="C23" s="71" t="s">
        <v>1125</v>
      </c>
      <c r="D23" s="72" t="s">
        <v>1123</v>
      </c>
      <c r="E23" s="72" t="s">
        <v>1122</v>
      </c>
      <c r="F23" s="73" t="s">
        <v>1127</v>
      </c>
      <c r="G23" s="74" t="s">
        <v>1130</v>
      </c>
      <c r="H23" s="71" t="s">
        <v>1128</v>
      </c>
      <c r="I23" s="75" t="s">
        <v>4</v>
      </c>
    </row>
    <row r="24" spans="1:9" ht="20.100000000000001" customHeight="1" x14ac:dyDescent="0.3">
      <c r="A24" s="54">
        <v>1</v>
      </c>
      <c r="B24" s="21"/>
      <c r="C24" s="53"/>
      <c r="D24" s="58"/>
      <c r="E24" s="57" t="s">
        <v>1314</v>
      </c>
      <c r="F24" s="24"/>
      <c r="G24" s="40"/>
      <c r="H24" s="21"/>
      <c r="I24" s="31"/>
    </row>
    <row r="25" spans="1:9" ht="20.100000000000001" hidden="1" customHeight="1" x14ac:dyDescent="0.3">
      <c r="A25" s="54">
        <v>2</v>
      </c>
      <c r="B25" s="21"/>
      <c r="C25" s="53"/>
      <c r="D25" s="58"/>
      <c r="E25" s="57"/>
      <c r="F25" s="24"/>
      <c r="G25" s="40"/>
      <c r="H25" s="21"/>
      <c r="I25" s="31"/>
    </row>
    <row r="26" spans="1:9" ht="20.100000000000001" hidden="1" customHeight="1" x14ac:dyDescent="0.3">
      <c r="A26" s="54">
        <v>3</v>
      </c>
      <c r="B26" s="21"/>
      <c r="C26" s="53"/>
      <c r="D26" s="58"/>
      <c r="E26" s="57"/>
      <c r="F26" s="24"/>
      <c r="G26" s="40"/>
      <c r="H26" s="21"/>
      <c r="I26" s="31"/>
    </row>
    <row r="27" spans="1:9" ht="20.100000000000001" hidden="1" customHeight="1" x14ac:dyDescent="0.3">
      <c r="A27" s="54">
        <v>4</v>
      </c>
      <c r="B27" s="21"/>
      <c r="C27" s="53"/>
      <c r="D27" s="58"/>
      <c r="E27" s="57"/>
      <c r="F27" s="24"/>
      <c r="G27" s="40"/>
      <c r="H27" s="21"/>
      <c r="I27" s="31"/>
    </row>
    <row r="28" spans="1:9" ht="20.100000000000001" customHeight="1" x14ac:dyDescent="0.3">
      <c r="A28" s="97"/>
      <c r="B28" s="98"/>
      <c r="C28" s="22"/>
      <c r="D28" s="28"/>
      <c r="E28" s="56" t="s">
        <v>59</v>
      </c>
      <c r="F28" s="25"/>
      <c r="G28" s="18">
        <f>SUM(G24:G27)</f>
        <v>0</v>
      </c>
      <c r="H28" s="22"/>
      <c r="I28" s="38"/>
    </row>
    <row r="29" spans="1:9" s="2" customFormat="1" ht="9.9499999999999993" customHeight="1" x14ac:dyDescent="0.3">
      <c r="A29" s="54"/>
      <c r="B29" s="7"/>
      <c r="C29" s="7"/>
      <c r="D29" s="29"/>
      <c r="E29" s="29"/>
      <c r="G29" s="11"/>
      <c r="H29" s="7"/>
      <c r="I29" s="33"/>
    </row>
    <row r="30" spans="1:9" ht="20.100000000000001" customHeight="1" x14ac:dyDescent="0.3">
      <c r="A30" s="70" t="s">
        <v>1126</v>
      </c>
      <c r="B30" s="71" t="s">
        <v>1124</v>
      </c>
      <c r="C30" s="71" t="s">
        <v>1125</v>
      </c>
      <c r="D30" s="72" t="s">
        <v>1123</v>
      </c>
      <c r="E30" s="72" t="s">
        <v>1122</v>
      </c>
      <c r="F30" s="73" t="s">
        <v>1127</v>
      </c>
      <c r="G30" s="74" t="s">
        <v>1130</v>
      </c>
      <c r="H30" s="71" t="s">
        <v>1128</v>
      </c>
      <c r="I30" s="75" t="s">
        <v>4</v>
      </c>
    </row>
    <row r="31" spans="1:9" ht="20.100000000000001" customHeight="1" x14ac:dyDescent="0.3">
      <c r="A31" s="54">
        <v>1</v>
      </c>
      <c r="B31" s="8">
        <v>45581</v>
      </c>
      <c r="C31" s="64">
        <v>0.57638888888888884</v>
      </c>
      <c r="D31" s="66" t="s">
        <v>1308</v>
      </c>
      <c r="E31" s="27" t="s">
        <v>1309</v>
      </c>
      <c r="F31" s="3">
        <v>9</v>
      </c>
      <c r="G31" s="10">
        <v>72000</v>
      </c>
      <c r="H31" s="21" t="s">
        <v>1310</v>
      </c>
      <c r="I31" s="39" t="s">
        <v>1311</v>
      </c>
    </row>
    <row r="32" spans="1:9" ht="42" customHeight="1" x14ac:dyDescent="0.3">
      <c r="A32" s="54">
        <v>2</v>
      </c>
      <c r="B32" s="8">
        <v>45587</v>
      </c>
      <c r="C32" s="64">
        <v>0.54722222222222228</v>
      </c>
      <c r="D32" s="67" t="s">
        <v>1312</v>
      </c>
      <c r="E32" s="67" t="s">
        <v>1313</v>
      </c>
      <c r="F32" s="3">
        <v>4</v>
      </c>
      <c r="G32" s="10">
        <v>94000</v>
      </c>
      <c r="H32" s="21" t="s">
        <v>1310</v>
      </c>
      <c r="I32" s="89" t="s">
        <v>1311</v>
      </c>
    </row>
    <row r="33" spans="1:9" ht="20.100000000000001" customHeight="1" x14ac:dyDescent="0.3">
      <c r="A33" s="54">
        <v>3</v>
      </c>
      <c r="B33" s="8">
        <v>45590</v>
      </c>
      <c r="C33" s="65">
        <v>0.47361111111111109</v>
      </c>
      <c r="D33" s="67" t="s">
        <v>1326</v>
      </c>
      <c r="E33" s="67" t="s">
        <v>1327</v>
      </c>
      <c r="F33" s="68">
        <v>64</v>
      </c>
      <c r="G33" s="69">
        <v>512000</v>
      </c>
      <c r="H33" s="21" t="s">
        <v>1328</v>
      </c>
      <c r="I33" s="39" t="s">
        <v>1329</v>
      </c>
    </row>
    <row r="34" spans="1:9" ht="20.100000000000001" customHeight="1" x14ac:dyDescent="0.3">
      <c r="A34" s="54">
        <v>4</v>
      </c>
      <c r="B34" s="8"/>
      <c r="C34" s="65"/>
      <c r="D34" s="67"/>
      <c r="E34" s="67"/>
      <c r="F34" s="68"/>
      <c r="G34" s="69"/>
      <c r="H34" s="21"/>
      <c r="I34" s="39"/>
    </row>
    <row r="35" spans="1:9" ht="20.100000000000001" customHeight="1" x14ac:dyDescent="0.3">
      <c r="A35" s="59"/>
      <c r="B35" s="60"/>
      <c r="C35" s="22"/>
      <c r="D35" s="28"/>
      <c r="E35" s="56" t="s">
        <v>36</v>
      </c>
      <c r="F35" s="25"/>
      <c r="G35" s="18">
        <f>SUM(G31:G34)</f>
        <v>678000</v>
      </c>
      <c r="H35" s="22"/>
      <c r="I35" s="38"/>
    </row>
    <row r="36" spans="1:9" ht="20.100000000000001" customHeight="1" x14ac:dyDescent="0.3">
      <c r="A36" s="61"/>
      <c r="B36" s="62"/>
      <c r="C36" s="23"/>
      <c r="D36" s="30"/>
      <c r="E36" s="30" t="s">
        <v>1230</v>
      </c>
      <c r="F36" s="26"/>
      <c r="G36" s="14">
        <f>SUM(G5+G15+G21+G11+G28+G35)</f>
        <v>1567000</v>
      </c>
      <c r="H36" s="23"/>
      <c r="I36" s="34"/>
    </row>
  </sheetData>
  <mergeCells count="6">
    <mergeCell ref="A28:B28"/>
    <mergeCell ref="A1:I1"/>
    <mergeCell ref="A5:B5"/>
    <mergeCell ref="A11:B11"/>
    <mergeCell ref="A15:B15"/>
    <mergeCell ref="A21:B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B1:I58"/>
  <sheetViews>
    <sheetView showGridLines="0" view="pageBreakPreview" zoomScale="95" zoomScaleNormal="145" zoomScaleSheetLayoutView="95" workbookViewId="0">
      <selection activeCell="E51" sqref="E5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970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45238</v>
      </c>
      <c r="C4" s="27" t="s">
        <v>971</v>
      </c>
      <c r="D4" s="24">
        <v>4</v>
      </c>
      <c r="E4" s="20" t="s">
        <v>972</v>
      </c>
      <c r="F4" s="40">
        <v>100000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45238</v>
      </c>
      <c r="C5" s="27" t="s">
        <v>981</v>
      </c>
      <c r="D5" s="24">
        <v>1</v>
      </c>
      <c r="E5" s="20" t="s">
        <v>982</v>
      </c>
      <c r="F5" s="10">
        <v>50000</v>
      </c>
      <c r="G5" s="21" t="s">
        <v>39</v>
      </c>
      <c r="H5" s="3" t="s">
        <v>37</v>
      </c>
      <c r="I5" s="31"/>
    </row>
    <row r="6" spans="2:9" ht="20.100000000000001" customHeight="1" x14ac:dyDescent="0.3">
      <c r="B6" s="8">
        <v>45245</v>
      </c>
      <c r="C6" s="27" t="s">
        <v>974</v>
      </c>
      <c r="D6" s="24">
        <v>4</v>
      </c>
      <c r="E6" s="20" t="s">
        <v>973</v>
      </c>
      <c r="F6" s="10">
        <v>120000</v>
      </c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39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/>
      <c r="H10" s="3"/>
      <c r="I10" s="31"/>
    </row>
    <row r="11" spans="2:9" s="2" customFormat="1" ht="20.100000000000001" customHeight="1" x14ac:dyDescent="0.3">
      <c r="B11" s="16"/>
      <c r="C11" s="28"/>
      <c r="D11" s="25"/>
      <c r="E11" s="17" t="s">
        <v>7</v>
      </c>
      <c r="F11" s="18">
        <f>SUM(F4:F10)</f>
        <v>270000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45246</v>
      </c>
      <c r="C14" s="27" t="s">
        <v>117</v>
      </c>
      <c r="D14" s="24">
        <v>11</v>
      </c>
      <c r="E14" s="3" t="s">
        <v>975</v>
      </c>
      <c r="F14" s="10">
        <v>288700</v>
      </c>
      <c r="G14" s="21" t="s">
        <v>10</v>
      </c>
      <c r="H14" s="35" t="s">
        <v>37</v>
      </c>
      <c r="I14" s="31"/>
    </row>
    <row r="15" spans="2:9" ht="20.100000000000001" customHeight="1" x14ac:dyDescent="0.3">
      <c r="B15" s="8">
        <v>45257</v>
      </c>
      <c r="C15" s="27" t="s">
        <v>977</v>
      </c>
      <c r="D15" s="24">
        <v>8</v>
      </c>
      <c r="E15" s="3" t="s">
        <v>976</v>
      </c>
      <c r="F15" s="10">
        <v>20250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SUM(F14:F15)</f>
        <v>308950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45250</v>
      </c>
      <c r="C19" s="27" t="s">
        <v>1004</v>
      </c>
      <c r="D19" s="24">
        <v>4</v>
      </c>
      <c r="E19" s="20" t="s">
        <v>1005</v>
      </c>
      <c r="F19" s="10">
        <v>59300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45259</v>
      </c>
      <c r="C20" s="27" t="s">
        <v>1010</v>
      </c>
      <c r="D20" s="24">
        <v>4</v>
      </c>
      <c r="E20" s="3" t="s">
        <v>1011</v>
      </c>
      <c r="F20" s="10">
        <v>58000</v>
      </c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customHeight="1" x14ac:dyDescent="0.3">
      <c r="B24" s="16"/>
      <c r="C24" s="28"/>
      <c r="D24" s="25"/>
      <c r="E24" s="17" t="s">
        <v>8</v>
      </c>
      <c r="F24" s="18">
        <f>SUM(F19:F23)</f>
        <v>117300</v>
      </c>
      <c r="G24" s="22"/>
      <c r="H24" s="36"/>
      <c r="I24" s="32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>
        <v>45260</v>
      </c>
      <c r="C27" s="27" t="s">
        <v>1017</v>
      </c>
      <c r="D27" s="24">
        <v>15</v>
      </c>
      <c r="E27" s="3" t="s">
        <v>1019</v>
      </c>
      <c r="F27" s="10">
        <v>150000</v>
      </c>
      <c r="G27" s="21" t="s">
        <v>10</v>
      </c>
      <c r="H27" s="35" t="s">
        <v>37</v>
      </c>
      <c r="I27" s="31"/>
    </row>
    <row r="28" spans="2:9" ht="20.100000000000001" hidden="1" customHeight="1" x14ac:dyDescent="0.3">
      <c r="B28" s="8"/>
      <c r="C28" s="27"/>
      <c r="D28" s="24"/>
      <c r="E28" s="50"/>
      <c r="F28" s="10"/>
      <c r="G28" s="21" t="s">
        <v>10</v>
      </c>
      <c r="H28" s="35" t="s">
        <v>37</v>
      </c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customHeight="1" x14ac:dyDescent="0.3">
      <c r="B30" s="16"/>
      <c r="C30" s="28"/>
      <c r="D30" s="25"/>
      <c r="E30" s="17" t="s">
        <v>9</v>
      </c>
      <c r="F30" s="18">
        <f>SUM(F27:F29)</f>
        <v>150000</v>
      </c>
      <c r="G30" s="22"/>
      <c r="H30" s="36"/>
      <c r="I30" s="38"/>
    </row>
    <row r="31" spans="2:9" s="2" customFormat="1" ht="9.9499999999999993" customHeight="1" x14ac:dyDescent="0.3">
      <c r="B31" s="7"/>
      <c r="C31" s="29"/>
      <c r="E31" s="1"/>
      <c r="F31" s="11"/>
      <c r="G31" s="7"/>
      <c r="I31" s="33"/>
    </row>
    <row r="32" spans="2:9" ht="20.100000000000001" customHeight="1" x14ac:dyDescent="0.3">
      <c r="B32" s="8" t="s">
        <v>0</v>
      </c>
      <c r="C32" s="27" t="s">
        <v>34</v>
      </c>
      <c r="D32" s="24" t="s">
        <v>35</v>
      </c>
      <c r="E32" s="3" t="s">
        <v>3</v>
      </c>
      <c r="F32" s="10" t="s">
        <v>1</v>
      </c>
      <c r="G32" s="21" t="s">
        <v>32</v>
      </c>
      <c r="H32" s="35" t="s">
        <v>33</v>
      </c>
      <c r="I32" s="31" t="s">
        <v>4</v>
      </c>
    </row>
    <row r="33" spans="2:9" ht="20.100000000000001" customHeight="1" x14ac:dyDescent="0.3">
      <c r="B33" s="8">
        <v>45236</v>
      </c>
      <c r="C33" s="27" t="s">
        <v>114</v>
      </c>
      <c r="D33" s="24">
        <v>6</v>
      </c>
      <c r="E33" s="3" t="s">
        <v>985</v>
      </c>
      <c r="F33" s="40">
        <v>128700</v>
      </c>
      <c r="G33" s="21" t="s">
        <v>10</v>
      </c>
      <c r="H33" s="35" t="s">
        <v>37</v>
      </c>
      <c r="I33" s="31"/>
    </row>
    <row r="34" spans="2:9" ht="20.100000000000001" customHeight="1" x14ac:dyDescent="0.3">
      <c r="B34" s="8">
        <v>45253</v>
      </c>
      <c r="C34" s="27" t="s">
        <v>116</v>
      </c>
      <c r="D34" s="24">
        <v>5</v>
      </c>
      <c r="E34" s="20" t="s">
        <v>995</v>
      </c>
      <c r="F34" s="10">
        <v>90000</v>
      </c>
      <c r="G34" s="21" t="s">
        <v>10</v>
      </c>
      <c r="H34" s="35" t="s">
        <v>37</v>
      </c>
      <c r="I34" s="31"/>
    </row>
    <row r="35" spans="2:9" ht="20.100000000000001" customHeight="1" x14ac:dyDescent="0.3">
      <c r="B35" s="8">
        <v>45259</v>
      </c>
      <c r="C35" s="27" t="s">
        <v>998</v>
      </c>
      <c r="D35" s="24">
        <v>10</v>
      </c>
      <c r="E35" s="20" t="s">
        <v>997</v>
      </c>
      <c r="F35" s="10">
        <v>160300</v>
      </c>
      <c r="G35" s="21" t="s">
        <v>10</v>
      </c>
      <c r="H35" s="35" t="s">
        <v>37</v>
      </c>
      <c r="I35" s="31"/>
    </row>
    <row r="36" spans="2:9" ht="20.100000000000001" customHeight="1" x14ac:dyDescent="0.3">
      <c r="B36" s="8">
        <v>45260</v>
      </c>
      <c r="C36" s="27" t="s">
        <v>1014</v>
      </c>
      <c r="D36" s="24">
        <v>8</v>
      </c>
      <c r="E36" s="20" t="s">
        <v>996</v>
      </c>
      <c r="F36" s="10">
        <v>56000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16"/>
      <c r="C37" s="28"/>
      <c r="D37" s="25"/>
      <c r="E37" s="17" t="s">
        <v>59</v>
      </c>
      <c r="F37" s="18">
        <f>SUM(F33:F36)</f>
        <v>435000</v>
      </c>
      <c r="G37" s="22"/>
      <c r="H37" s="36"/>
      <c r="I37" s="38"/>
    </row>
    <row r="38" spans="2:9" s="2" customFormat="1" ht="9.9499999999999993" customHeight="1" x14ac:dyDescent="0.3">
      <c r="B38" s="7"/>
      <c r="C38" s="29"/>
      <c r="E38" s="1"/>
      <c r="F38" s="11"/>
      <c r="G38" s="7"/>
      <c r="I38" s="33"/>
    </row>
    <row r="39" spans="2:9" ht="20.100000000000001" customHeight="1" x14ac:dyDescent="0.3">
      <c r="B39" s="8" t="s">
        <v>0</v>
      </c>
      <c r="C39" s="27" t="s">
        <v>34</v>
      </c>
      <c r="D39" s="24" t="s">
        <v>35</v>
      </c>
      <c r="E39" s="3" t="s">
        <v>3</v>
      </c>
      <c r="F39" s="10" t="s">
        <v>1</v>
      </c>
      <c r="G39" s="21" t="s">
        <v>32</v>
      </c>
      <c r="H39" s="35" t="s">
        <v>33</v>
      </c>
      <c r="I39" s="31" t="s">
        <v>56</v>
      </c>
    </row>
    <row r="40" spans="2:9" ht="20.100000000000001" customHeight="1" x14ac:dyDescent="0.3">
      <c r="B40" s="8">
        <v>45234</v>
      </c>
      <c r="C40" s="27" t="s">
        <v>983</v>
      </c>
      <c r="D40" s="24">
        <v>15</v>
      </c>
      <c r="E40" s="3" t="s">
        <v>984</v>
      </c>
      <c r="F40" s="10">
        <v>81350</v>
      </c>
      <c r="G40" s="21" t="s">
        <v>10</v>
      </c>
      <c r="H40" s="35" t="s">
        <v>66</v>
      </c>
      <c r="I40" s="31" t="s">
        <v>189</v>
      </c>
    </row>
    <row r="41" spans="2:9" ht="20.100000000000001" customHeight="1" x14ac:dyDescent="0.3">
      <c r="B41" s="8">
        <v>45238</v>
      </c>
      <c r="C41" s="27" t="s">
        <v>370</v>
      </c>
      <c r="D41" s="24">
        <v>5</v>
      </c>
      <c r="E41" s="3" t="s">
        <v>987</v>
      </c>
      <c r="F41" s="10">
        <v>95300</v>
      </c>
      <c r="G41" s="21" t="s">
        <v>10</v>
      </c>
      <c r="H41" s="35" t="s">
        <v>66</v>
      </c>
      <c r="I41" s="31" t="s">
        <v>986</v>
      </c>
    </row>
    <row r="42" spans="2:9" ht="20.100000000000001" customHeight="1" x14ac:dyDescent="0.3">
      <c r="B42" s="8">
        <v>45240</v>
      </c>
      <c r="C42" s="27" t="s">
        <v>999</v>
      </c>
      <c r="D42" s="24">
        <v>7</v>
      </c>
      <c r="E42" s="3" t="s">
        <v>1000</v>
      </c>
      <c r="F42" s="10">
        <v>79000</v>
      </c>
      <c r="G42" s="21" t="s">
        <v>10</v>
      </c>
      <c r="H42" s="35" t="s">
        <v>66</v>
      </c>
      <c r="I42" s="31" t="s">
        <v>1001</v>
      </c>
    </row>
    <row r="43" spans="2:9" ht="20.100000000000001" customHeight="1" x14ac:dyDescent="0.3">
      <c r="B43" s="8">
        <v>45242</v>
      </c>
      <c r="C43" s="27" t="s">
        <v>988</v>
      </c>
      <c r="D43" s="24">
        <v>9</v>
      </c>
      <c r="E43" s="3" t="s">
        <v>989</v>
      </c>
      <c r="F43" s="40">
        <v>155900</v>
      </c>
      <c r="G43" s="21" t="s">
        <v>10</v>
      </c>
      <c r="H43" s="35" t="s">
        <v>66</v>
      </c>
      <c r="I43" s="31" t="s">
        <v>189</v>
      </c>
    </row>
    <row r="44" spans="2:9" ht="20.100000000000001" customHeight="1" x14ac:dyDescent="0.3">
      <c r="B44" s="8">
        <v>45245</v>
      </c>
      <c r="C44" s="27" t="s">
        <v>152</v>
      </c>
      <c r="D44" s="24">
        <v>6</v>
      </c>
      <c r="E44" s="3" t="s">
        <v>990</v>
      </c>
      <c r="F44" s="40">
        <v>32700</v>
      </c>
      <c r="G44" s="21" t="s">
        <v>10</v>
      </c>
      <c r="H44" s="35" t="s">
        <v>66</v>
      </c>
      <c r="I44" s="31" t="s">
        <v>986</v>
      </c>
    </row>
    <row r="45" spans="2:9" ht="20.100000000000001" customHeight="1" x14ac:dyDescent="0.3">
      <c r="B45" s="8">
        <v>45246</v>
      </c>
      <c r="C45" s="27" t="s">
        <v>991</v>
      </c>
      <c r="D45" s="24">
        <v>4</v>
      </c>
      <c r="E45" s="3" t="s">
        <v>992</v>
      </c>
      <c r="F45" s="10">
        <v>72000</v>
      </c>
      <c r="G45" s="21" t="s">
        <v>10</v>
      </c>
      <c r="H45" s="35" t="s">
        <v>66</v>
      </c>
      <c r="I45" s="31" t="s">
        <v>986</v>
      </c>
    </row>
    <row r="46" spans="2:9" ht="20.100000000000001" customHeight="1" x14ac:dyDescent="0.3">
      <c r="B46" s="8">
        <v>45247</v>
      </c>
      <c r="C46" s="27" t="s">
        <v>1002</v>
      </c>
      <c r="D46" s="24">
        <v>13</v>
      </c>
      <c r="E46" s="3" t="s">
        <v>1003</v>
      </c>
      <c r="F46" s="10">
        <v>240000</v>
      </c>
      <c r="G46" s="21" t="s">
        <v>10</v>
      </c>
      <c r="H46" s="35" t="s">
        <v>66</v>
      </c>
      <c r="I46" s="31" t="s">
        <v>1001</v>
      </c>
    </row>
    <row r="47" spans="2:9" ht="20.100000000000001" customHeight="1" x14ac:dyDescent="0.3">
      <c r="B47" s="8">
        <v>45248</v>
      </c>
      <c r="C47" s="27" t="s">
        <v>994</v>
      </c>
      <c r="D47" s="24">
        <v>13</v>
      </c>
      <c r="E47" s="3" t="s">
        <v>993</v>
      </c>
      <c r="F47" s="10">
        <v>114000</v>
      </c>
      <c r="G47" s="21" t="s">
        <v>10</v>
      </c>
      <c r="H47" s="35" t="s">
        <v>66</v>
      </c>
      <c r="I47" s="31" t="s">
        <v>951</v>
      </c>
    </row>
    <row r="48" spans="2:9" ht="20.100000000000001" customHeight="1" x14ac:dyDescent="0.3">
      <c r="B48" s="8">
        <v>45253</v>
      </c>
      <c r="C48" s="27" t="s">
        <v>991</v>
      </c>
      <c r="D48" s="24">
        <v>10</v>
      </c>
      <c r="E48" s="20" t="s">
        <v>1006</v>
      </c>
      <c r="F48" s="10">
        <v>150000</v>
      </c>
      <c r="G48" s="21" t="s">
        <v>10</v>
      </c>
      <c r="H48" s="35" t="s">
        <v>66</v>
      </c>
      <c r="I48" s="31" t="s">
        <v>1007</v>
      </c>
    </row>
    <row r="49" spans="2:9" ht="20.100000000000001" customHeight="1" x14ac:dyDescent="0.3">
      <c r="B49" s="8">
        <v>45255</v>
      </c>
      <c r="C49" s="27" t="s">
        <v>1008</v>
      </c>
      <c r="D49" s="24">
        <v>4</v>
      </c>
      <c r="E49" s="3" t="s">
        <v>1009</v>
      </c>
      <c r="F49" s="40">
        <v>35500</v>
      </c>
      <c r="G49" s="21" t="s">
        <v>10</v>
      </c>
      <c r="H49" s="35" t="s">
        <v>66</v>
      </c>
      <c r="I49" s="31" t="s">
        <v>174</v>
      </c>
    </row>
    <row r="50" spans="2:9" ht="20.100000000000001" customHeight="1" x14ac:dyDescent="0.3">
      <c r="B50" s="8">
        <v>45257</v>
      </c>
      <c r="C50" s="27" t="s">
        <v>978</v>
      </c>
      <c r="D50" s="24">
        <v>10</v>
      </c>
      <c r="E50" s="20" t="s">
        <v>980</v>
      </c>
      <c r="F50" s="10">
        <v>10000</v>
      </c>
      <c r="G50" s="21" t="s">
        <v>10</v>
      </c>
      <c r="H50" s="35" t="s">
        <v>66</v>
      </c>
      <c r="I50" s="31" t="s">
        <v>979</v>
      </c>
    </row>
    <row r="51" spans="2:9" ht="20.100000000000001" customHeight="1" x14ac:dyDescent="0.3">
      <c r="B51" s="8">
        <v>45259</v>
      </c>
      <c r="C51" s="27" t="s">
        <v>1012</v>
      </c>
      <c r="D51" s="24">
        <v>3</v>
      </c>
      <c r="E51" s="3" t="s">
        <v>1013</v>
      </c>
      <c r="F51" s="10">
        <v>35000</v>
      </c>
      <c r="G51" s="21" t="s">
        <v>10</v>
      </c>
      <c r="H51" s="35" t="s">
        <v>66</v>
      </c>
      <c r="I51" s="31" t="s">
        <v>1001</v>
      </c>
    </row>
    <row r="52" spans="2:9" ht="20.100000000000001" customHeight="1" x14ac:dyDescent="0.3">
      <c r="B52" s="8">
        <v>45259</v>
      </c>
      <c r="C52" s="27" t="s">
        <v>1015</v>
      </c>
      <c r="D52" s="24">
        <v>25</v>
      </c>
      <c r="E52" s="3" t="s">
        <v>1016</v>
      </c>
      <c r="F52" s="10">
        <v>300000</v>
      </c>
      <c r="G52" s="21" t="s">
        <v>10</v>
      </c>
      <c r="H52" s="35" t="s">
        <v>66</v>
      </c>
      <c r="I52" s="31" t="s">
        <v>1018</v>
      </c>
    </row>
    <row r="53" spans="2:9" ht="20.100000000000001" hidden="1" customHeight="1" x14ac:dyDescent="0.3">
      <c r="B53" s="8"/>
      <c r="C53" s="27"/>
      <c r="D53" s="24"/>
      <c r="E53" s="20"/>
      <c r="F53" s="4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20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20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customHeight="1" x14ac:dyDescent="0.3">
      <c r="B57" s="16"/>
      <c r="C57" s="28"/>
      <c r="D57" s="25"/>
      <c r="E57" s="17" t="s">
        <v>36</v>
      </c>
      <c r="F57" s="18">
        <f>SUM(F40:F56)</f>
        <v>1400750</v>
      </c>
      <c r="G57" s="22"/>
      <c r="H57" s="36"/>
      <c r="I57" s="38"/>
    </row>
    <row r="58" spans="2:9" ht="20.100000000000001" customHeight="1" x14ac:dyDescent="0.3">
      <c r="B58" s="12"/>
      <c r="C58" s="30"/>
      <c r="D58" s="26"/>
      <c r="E58" s="13" t="s">
        <v>5</v>
      </c>
      <c r="F58" s="14">
        <f>SUM(F11+F24+F30+F16+F37+F57)</f>
        <v>2682000</v>
      </c>
      <c r="G58" s="23"/>
      <c r="H58" s="37"/>
      <c r="I58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I57"/>
  <sheetViews>
    <sheetView showGridLines="0" view="pageBreakPreview" topLeftCell="A18" zoomScale="95" zoomScaleNormal="145" zoomScaleSheetLayoutView="95" workbookViewId="0">
      <selection activeCell="F24" activeCellId="2" sqref="F11 F16 F2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924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45210</v>
      </c>
      <c r="C4" s="27" t="s">
        <v>927</v>
      </c>
      <c r="D4" s="24">
        <v>9</v>
      </c>
      <c r="E4" s="20" t="s">
        <v>928</v>
      </c>
      <c r="F4" s="40">
        <v>38000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45210</v>
      </c>
      <c r="C5" s="27" t="s">
        <v>90</v>
      </c>
      <c r="D5" s="24">
        <v>1</v>
      </c>
      <c r="E5" s="20" t="s">
        <v>925</v>
      </c>
      <c r="F5" s="10">
        <v>50000</v>
      </c>
      <c r="G5" s="21" t="s">
        <v>534</v>
      </c>
      <c r="H5" s="3" t="s">
        <v>37</v>
      </c>
      <c r="I5" s="31"/>
    </row>
    <row r="6" spans="2:9" ht="20.100000000000001" customHeight="1" x14ac:dyDescent="0.3">
      <c r="B6" s="8">
        <v>45225</v>
      </c>
      <c r="C6" s="27" t="s">
        <v>944</v>
      </c>
      <c r="D6" s="24">
        <v>10</v>
      </c>
      <c r="E6" s="20" t="s">
        <v>945</v>
      </c>
      <c r="F6" s="10">
        <v>91000</v>
      </c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39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/>
      <c r="H10" s="3"/>
      <c r="I10" s="31"/>
    </row>
    <row r="11" spans="2:9" s="2" customFormat="1" ht="20.100000000000001" customHeight="1" x14ac:dyDescent="0.3">
      <c r="B11" s="16"/>
      <c r="C11" s="28"/>
      <c r="D11" s="25"/>
      <c r="E11" s="17" t="s">
        <v>7</v>
      </c>
      <c r="F11" s="18">
        <f>SUM(F4:F10)</f>
        <v>179000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45203</v>
      </c>
      <c r="C14" s="27" t="s">
        <v>152</v>
      </c>
      <c r="D14" s="24">
        <v>6</v>
      </c>
      <c r="E14" s="3" t="s">
        <v>926</v>
      </c>
      <c r="F14" s="10">
        <v>18400</v>
      </c>
      <c r="G14" s="21" t="s">
        <v>10</v>
      </c>
      <c r="H14" s="35" t="s">
        <v>37</v>
      </c>
      <c r="I14" s="31"/>
    </row>
    <row r="15" spans="2:9" ht="20.100000000000001" customHeight="1" x14ac:dyDescent="0.3">
      <c r="B15" s="8">
        <v>45211</v>
      </c>
      <c r="C15" s="27" t="s">
        <v>950</v>
      </c>
      <c r="D15" s="24">
        <v>3</v>
      </c>
      <c r="E15" s="3" t="s">
        <v>967</v>
      </c>
      <c r="F15" s="10">
        <v>87750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SUM(F14:F15)</f>
        <v>106150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45211</v>
      </c>
      <c r="C19" s="27" t="s">
        <v>948</v>
      </c>
      <c r="D19" s="24">
        <v>4</v>
      </c>
      <c r="E19" s="3" t="s">
        <v>949</v>
      </c>
      <c r="F19" s="10">
        <v>117000</v>
      </c>
      <c r="G19" s="21" t="s">
        <v>10</v>
      </c>
      <c r="H19" s="35" t="s">
        <v>37</v>
      </c>
      <c r="I19" s="31"/>
    </row>
    <row r="20" spans="2:9" ht="20.100000000000001" hidden="1" customHeight="1" x14ac:dyDescent="0.3">
      <c r="B20" s="8"/>
      <c r="C20" s="27"/>
      <c r="D20" s="24"/>
      <c r="E20" s="3"/>
      <c r="F20" s="10"/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customHeight="1" x14ac:dyDescent="0.3">
      <c r="B24" s="16"/>
      <c r="C24" s="28"/>
      <c r="D24" s="25"/>
      <c r="E24" s="17" t="s">
        <v>8</v>
      </c>
      <c r="F24" s="18">
        <f>SUM(F19:F23)</f>
        <v>117000</v>
      </c>
      <c r="G24" s="22"/>
      <c r="H24" s="36"/>
      <c r="I24" s="32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>
        <v>45211</v>
      </c>
      <c r="C27" s="27" t="s">
        <v>964</v>
      </c>
      <c r="D27" s="24">
        <v>7</v>
      </c>
      <c r="E27" s="3" t="s">
        <v>949</v>
      </c>
      <c r="F27" s="10">
        <v>204750</v>
      </c>
      <c r="G27" s="21" t="s">
        <v>10</v>
      </c>
      <c r="H27" s="35" t="s">
        <v>37</v>
      </c>
      <c r="I27" s="31"/>
    </row>
    <row r="28" spans="2:9" ht="20.100000000000001" customHeight="1" x14ac:dyDescent="0.3">
      <c r="B28" s="8">
        <v>45217</v>
      </c>
      <c r="C28" s="27" t="s">
        <v>965</v>
      </c>
      <c r="D28" s="24">
        <v>8</v>
      </c>
      <c r="E28" s="50" t="s">
        <v>966</v>
      </c>
      <c r="F28" s="10">
        <v>240000</v>
      </c>
      <c r="G28" s="21" t="s">
        <v>10</v>
      </c>
      <c r="H28" s="35" t="s">
        <v>37</v>
      </c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customHeight="1" x14ac:dyDescent="0.3">
      <c r="B30" s="16"/>
      <c r="C30" s="28"/>
      <c r="D30" s="25"/>
      <c r="E30" s="17" t="s">
        <v>9</v>
      </c>
      <c r="F30" s="18">
        <f>SUM(F27:F29)</f>
        <v>444750</v>
      </c>
      <c r="G30" s="22"/>
      <c r="H30" s="36"/>
      <c r="I30" s="38"/>
    </row>
    <row r="31" spans="2:9" s="2" customFormat="1" ht="9.9499999999999993" customHeight="1" x14ac:dyDescent="0.3">
      <c r="B31" s="7"/>
      <c r="C31" s="29"/>
      <c r="E31" s="1"/>
      <c r="F31" s="11"/>
      <c r="G31" s="7"/>
      <c r="I31" s="33"/>
    </row>
    <row r="32" spans="2:9" ht="20.100000000000001" customHeight="1" x14ac:dyDescent="0.3">
      <c r="B32" s="8" t="s">
        <v>0</v>
      </c>
      <c r="C32" s="27" t="s">
        <v>34</v>
      </c>
      <c r="D32" s="24" t="s">
        <v>35</v>
      </c>
      <c r="E32" s="3" t="s">
        <v>3</v>
      </c>
      <c r="F32" s="10" t="s">
        <v>1</v>
      </c>
      <c r="G32" s="21" t="s">
        <v>32</v>
      </c>
      <c r="H32" s="35" t="s">
        <v>33</v>
      </c>
      <c r="I32" s="31" t="s">
        <v>4</v>
      </c>
    </row>
    <row r="33" spans="2:9" ht="20.100000000000001" customHeight="1" x14ac:dyDescent="0.3">
      <c r="B33" s="8">
        <v>45216</v>
      </c>
      <c r="C33" s="51" t="s">
        <v>152</v>
      </c>
      <c r="D33" s="24">
        <v>4</v>
      </c>
      <c r="E33" s="20" t="s">
        <v>937</v>
      </c>
      <c r="F33" s="40">
        <v>9650</v>
      </c>
      <c r="G33" s="21" t="s">
        <v>10</v>
      </c>
      <c r="H33" s="35" t="s">
        <v>37</v>
      </c>
      <c r="I33" s="31"/>
    </row>
    <row r="34" spans="2:9" ht="20.100000000000001" hidden="1" customHeight="1" x14ac:dyDescent="0.3">
      <c r="B34" s="8"/>
      <c r="C34" s="27"/>
      <c r="D34" s="24"/>
      <c r="E34" s="3"/>
      <c r="F34" s="10"/>
      <c r="G34" s="21" t="s">
        <v>10</v>
      </c>
      <c r="H34" s="35" t="s">
        <v>37</v>
      </c>
      <c r="I34" s="31"/>
    </row>
    <row r="35" spans="2:9" ht="20.100000000000001" hidden="1" customHeight="1" x14ac:dyDescent="0.3">
      <c r="B35" s="8"/>
      <c r="C35" s="27"/>
      <c r="D35" s="24"/>
      <c r="E35" s="20"/>
      <c r="F35" s="40"/>
      <c r="G35" s="21" t="s">
        <v>10</v>
      </c>
      <c r="H35" s="35" t="s">
        <v>37</v>
      </c>
      <c r="I35" s="31"/>
    </row>
    <row r="36" spans="2:9" ht="20.100000000000001" customHeight="1" x14ac:dyDescent="0.3">
      <c r="B36" s="16"/>
      <c r="C36" s="28"/>
      <c r="D36" s="25"/>
      <c r="E36" s="17" t="s">
        <v>59</v>
      </c>
      <c r="F36" s="18">
        <f>SUM(F33:F35)</f>
        <v>9650</v>
      </c>
      <c r="G36" s="22"/>
      <c r="H36" s="36"/>
      <c r="I36" s="38"/>
    </row>
    <row r="37" spans="2:9" s="2" customFormat="1" ht="9.9499999999999993" customHeight="1" x14ac:dyDescent="0.3">
      <c r="B37" s="7"/>
      <c r="C37" s="29"/>
      <c r="E37" s="1"/>
      <c r="F37" s="11"/>
      <c r="G37" s="7"/>
      <c r="I37" s="33"/>
    </row>
    <row r="38" spans="2:9" ht="20.100000000000001" customHeight="1" x14ac:dyDescent="0.3">
      <c r="B38" s="8" t="s">
        <v>0</v>
      </c>
      <c r="C38" s="27" t="s">
        <v>34</v>
      </c>
      <c r="D38" s="24" t="s">
        <v>35</v>
      </c>
      <c r="E38" s="3" t="s">
        <v>3</v>
      </c>
      <c r="F38" s="10" t="s">
        <v>1</v>
      </c>
      <c r="G38" s="21" t="s">
        <v>32</v>
      </c>
      <c r="H38" s="35" t="s">
        <v>33</v>
      </c>
      <c r="I38" s="31" t="s">
        <v>56</v>
      </c>
    </row>
    <row r="39" spans="2:9" ht="20.100000000000001" customHeight="1" x14ac:dyDescent="0.3">
      <c r="B39" s="8">
        <v>45206</v>
      </c>
      <c r="C39" s="27" t="s">
        <v>929</v>
      </c>
      <c r="D39" s="24">
        <v>6</v>
      </c>
      <c r="E39" s="3" t="s">
        <v>930</v>
      </c>
      <c r="F39" s="10">
        <v>89500</v>
      </c>
      <c r="G39" s="21" t="s">
        <v>10</v>
      </c>
      <c r="H39" s="35" t="s">
        <v>66</v>
      </c>
      <c r="I39" s="31" t="s">
        <v>189</v>
      </c>
    </row>
    <row r="40" spans="2:9" ht="20.100000000000001" customHeight="1" x14ac:dyDescent="0.3">
      <c r="B40" s="8">
        <v>45212</v>
      </c>
      <c r="C40" s="27" t="s">
        <v>935</v>
      </c>
      <c r="D40" s="24">
        <v>6</v>
      </c>
      <c r="E40" s="3" t="s">
        <v>936</v>
      </c>
      <c r="F40" s="10">
        <v>65200</v>
      </c>
      <c r="G40" s="21" t="s">
        <v>10</v>
      </c>
      <c r="H40" s="35" t="s">
        <v>66</v>
      </c>
      <c r="I40" s="31" t="s">
        <v>189</v>
      </c>
    </row>
    <row r="41" spans="2:9" ht="20.100000000000001" customHeight="1" x14ac:dyDescent="0.3">
      <c r="B41" s="8">
        <v>45212</v>
      </c>
      <c r="C41" s="27" t="s">
        <v>931</v>
      </c>
      <c r="D41" s="24">
        <v>12</v>
      </c>
      <c r="E41" s="3" t="s">
        <v>933</v>
      </c>
      <c r="F41" s="40">
        <v>194700</v>
      </c>
      <c r="G41" s="21" t="s">
        <v>10</v>
      </c>
      <c r="H41" s="35" t="s">
        <v>66</v>
      </c>
      <c r="I41" s="31" t="s">
        <v>932</v>
      </c>
    </row>
    <row r="42" spans="2:9" ht="20.100000000000001" customHeight="1" x14ac:dyDescent="0.3">
      <c r="B42" s="8">
        <v>45213</v>
      </c>
      <c r="C42" s="27" t="s">
        <v>947</v>
      </c>
      <c r="D42" s="24">
        <v>6</v>
      </c>
      <c r="E42" s="3" t="s">
        <v>946</v>
      </c>
      <c r="F42" s="10">
        <v>86500</v>
      </c>
      <c r="G42" s="21" t="s">
        <v>10</v>
      </c>
      <c r="H42" s="35" t="s">
        <v>66</v>
      </c>
      <c r="I42" s="31" t="s">
        <v>174</v>
      </c>
    </row>
    <row r="43" spans="2:9" ht="20.100000000000001" customHeight="1" x14ac:dyDescent="0.3">
      <c r="B43" s="8">
        <v>45216</v>
      </c>
      <c r="C43" s="27" t="s">
        <v>942</v>
      </c>
      <c r="D43" s="24">
        <v>3</v>
      </c>
      <c r="E43" s="3" t="s">
        <v>943</v>
      </c>
      <c r="F43" s="40">
        <v>29600</v>
      </c>
      <c r="G43" s="21" t="s">
        <v>10</v>
      </c>
      <c r="H43" s="35" t="s">
        <v>66</v>
      </c>
      <c r="I43" s="31" t="s">
        <v>941</v>
      </c>
    </row>
    <row r="44" spans="2:9" ht="20.100000000000001" customHeight="1" x14ac:dyDescent="0.3">
      <c r="B44" s="8">
        <v>45216</v>
      </c>
      <c r="C44" s="27" t="s">
        <v>954</v>
      </c>
      <c r="D44" s="24">
        <v>12</v>
      </c>
      <c r="E44" s="3" t="s">
        <v>934</v>
      </c>
      <c r="F44" s="40">
        <v>125200</v>
      </c>
      <c r="G44" s="21" t="s">
        <v>10</v>
      </c>
      <c r="H44" s="35" t="s">
        <v>66</v>
      </c>
      <c r="I44" s="31" t="s">
        <v>932</v>
      </c>
    </row>
    <row r="45" spans="2:9" ht="20.100000000000001" customHeight="1" x14ac:dyDescent="0.3">
      <c r="B45" s="8">
        <v>45217</v>
      </c>
      <c r="C45" s="27" t="s">
        <v>938</v>
      </c>
      <c r="D45" s="24">
        <v>4</v>
      </c>
      <c r="E45" s="3" t="s">
        <v>939</v>
      </c>
      <c r="F45" s="10">
        <v>40000</v>
      </c>
      <c r="G45" s="21" t="s">
        <v>10</v>
      </c>
      <c r="H45" s="35" t="s">
        <v>66</v>
      </c>
      <c r="I45" s="31" t="s">
        <v>940</v>
      </c>
    </row>
    <row r="46" spans="2:9" ht="20.100000000000001" customHeight="1" x14ac:dyDescent="0.3">
      <c r="B46" s="8">
        <v>45218</v>
      </c>
      <c r="C46" s="27" t="s">
        <v>952</v>
      </c>
      <c r="D46" s="24">
        <v>9</v>
      </c>
      <c r="E46" s="20" t="s">
        <v>953</v>
      </c>
      <c r="F46" s="10">
        <v>155300</v>
      </c>
      <c r="G46" s="21" t="s">
        <v>10</v>
      </c>
      <c r="H46" s="35" t="s">
        <v>66</v>
      </c>
      <c r="I46" s="31" t="s">
        <v>951</v>
      </c>
    </row>
    <row r="47" spans="2:9" ht="20.100000000000001" customHeight="1" x14ac:dyDescent="0.3">
      <c r="B47" s="8">
        <v>45224</v>
      </c>
      <c r="C47" s="27" t="s">
        <v>968</v>
      </c>
      <c r="D47" s="24">
        <v>3</v>
      </c>
      <c r="E47" s="20" t="s">
        <v>969</v>
      </c>
      <c r="F47" s="10">
        <v>28800</v>
      </c>
      <c r="G47" s="21" t="s">
        <v>10</v>
      </c>
      <c r="H47" s="35" t="s">
        <v>66</v>
      </c>
      <c r="I47" s="31" t="s">
        <v>77</v>
      </c>
    </row>
    <row r="48" spans="2:9" ht="20.100000000000001" customHeight="1" x14ac:dyDescent="0.3">
      <c r="B48" s="8">
        <v>45225</v>
      </c>
      <c r="C48" s="27" t="s">
        <v>961</v>
      </c>
      <c r="D48" s="24">
        <v>20</v>
      </c>
      <c r="E48" s="20" t="s">
        <v>962</v>
      </c>
      <c r="F48" s="10">
        <v>268000</v>
      </c>
      <c r="G48" s="21" t="s">
        <v>10</v>
      </c>
      <c r="H48" s="35" t="s">
        <v>66</v>
      </c>
      <c r="I48" s="31" t="s">
        <v>963</v>
      </c>
    </row>
    <row r="49" spans="2:9" ht="20.100000000000001" customHeight="1" x14ac:dyDescent="0.3">
      <c r="B49" s="8">
        <v>45227</v>
      </c>
      <c r="C49" s="27" t="s">
        <v>955</v>
      </c>
      <c r="D49" s="24">
        <v>6</v>
      </c>
      <c r="E49" s="3" t="s">
        <v>956</v>
      </c>
      <c r="F49" s="10">
        <v>120000</v>
      </c>
      <c r="G49" s="21" t="s">
        <v>10</v>
      </c>
      <c r="H49" s="35" t="s">
        <v>66</v>
      </c>
      <c r="I49" s="31" t="s">
        <v>951</v>
      </c>
    </row>
    <row r="50" spans="2:9" ht="20.100000000000001" customHeight="1" x14ac:dyDescent="0.3">
      <c r="B50" s="8">
        <v>45227</v>
      </c>
      <c r="C50" s="27" t="s">
        <v>959</v>
      </c>
      <c r="D50" s="24">
        <v>12</v>
      </c>
      <c r="E50" s="3" t="s">
        <v>957</v>
      </c>
      <c r="F50" s="10">
        <v>170000</v>
      </c>
      <c r="G50" s="21" t="s">
        <v>10</v>
      </c>
      <c r="H50" s="35" t="s">
        <v>66</v>
      </c>
      <c r="I50" s="31" t="s">
        <v>391</v>
      </c>
    </row>
    <row r="51" spans="2:9" ht="20.100000000000001" customHeight="1" x14ac:dyDescent="0.3">
      <c r="B51" s="8">
        <v>45227</v>
      </c>
      <c r="C51" s="27" t="s">
        <v>960</v>
      </c>
      <c r="D51" s="24">
        <v>6</v>
      </c>
      <c r="E51" s="3" t="s">
        <v>958</v>
      </c>
      <c r="F51" s="10">
        <v>66200</v>
      </c>
      <c r="G51" s="21" t="s">
        <v>10</v>
      </c>
      <c r="H51" s="35" t="s">
        <v>66</v>
      </c>
      <c r="I51" s="31" t="s">
        <v>391</v>
      </c>
    </row>
    <row r="52" spans="2:9" ht="20.100000000000001" hidden="1" customHeight="1" x14ac:dyDescent="0.3">
      <c r="B52" s="8"/>
      <c r="C52" s="27"/>
      <c r="D52" s="24"/>
      <c r="E52" s="20"/>
      <c r="F52" s="4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20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20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customHeight="1" x14ac:dyDescent="0.3">
      <c r="B56" s="16"/>
      <c r="C56" s="28"/>
      <c r="D56" s="25"/>
      <c r="E56" s="17" t="s">
        <v>36</v>
      </c>
      <c r="F56" s="18">
        <f>SUM(F39:F55)</f>
        <v>1439000</v>
      </c>
      <c r="G56" s="22"/>
      <c r="H56" s="36"/>
      <c r="I56" s="38"/>
    </row>
    <row r="57" spans="2:9" ht="20.100000000000001" customHeight="1" x14ac:dyDescent="0.3">
      <c r="B57" s="12"/>
      <c r="C57" s="30"/>
      <c r="D57" s="26"/>
      <c r="E57" s="13" t="s">
        <v>5</v>
      </c>
      <c r="F57" s="14">
        <f>SUM(F11+F24+F30+F16+F36+F56)</f>
        <v>2295550</v>
      </c>
      <c r="G57" s="23"/>
      <c r="H57" s="37"/>
      <c r="I5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1:I62"/>
  <sheetViews>
    <sheetView showGridLines="0" view="pageBreakPreview" topLeftCell="A32" zoomScale="95" zoomScaleNormal="145" zoomScaleSheetLayoutView="95" workbookViewId="0">
      <selection activeCell="H60" sqref="H60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864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45176</v>
      </c>
      <c r="C4" s="27" t="s">
        <v>865</v>
      </c>
      <c r="D4" s="24">
        <v>6</v>
      </c>
      <c r="E4" s="20" t="s">
        <v>866</v>
      </c>
      <c r="F4" s="10">
        <v>49000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45177</v>
      </c>
      <c r="C5" s="27" t="s">
        <v>871</v>
      </c>
      <c r="D5" s="24">
        <v>1</v>
      </c>
      <c r="E5" s="20" t="s">
        <v>870</v>
      </c>
      <c r="F5" s="40">
        <v>79000</v>
      </c>
      <c r="G5" s="21" t="s">
        <v>10</v>
      </c>
      <c r="H5" s="3" t="s">
        <v>37</v>
      </c>
      <c r="I5" s="31"/>
    </row>
    <row r="6" spans="2:9" ht="20.100000000000001" customHeight="1" x14ac:dyDescent="0.3">
      <c r="B6" s="8">
        <v>45182</v>
      </c>
      <c r="C6" s="27" t="s">
        <v>199</v>
      </c>
      <c r="D6" s="24">
        <v>1</v>
      </c>
      <c r="E6" s="20" t="s">
        <v>867</v>
      </c>
      <c r="F6" s="10">
        <v>50000</v>
      </c>
      <c r="G6" s="21" t="s">
        <v>534</v>
      </c>
      <c r="H6" s="3" t="s">
        <v>37</v>
      </c>
      <c r="I6" s="31"/>
    </row>
    <row r="7" spans="2:9" ht="20.100000000000001" customHeight="1" x14ac:dyDescent="0.3">
      <c r="B7" s="8">
        <v>45182</v>
      </c>
      <c r="C7" s="27" t="s">
        <v>869</v>
      </c>
      <c r="D7" s="24">
        <v>10</v>
      </c>
      <c r="E7" s="20" t="s">
        <v>868</v>
      </c>
      <c r="F7" s="10">
        <v>246000</v>
      </c>
      <c r="G7" s="21" t="s">
        <v>10</v>
      </c>
      <c r="H7" s="3" t="s">
        <v>37</v>
      </c>
      <c r="I7" s="31"/>
    </row>
    <row r="8" spans="2:9" ht="20.100000000000001" customHeight="1" x14ac:dyDescent="0.3">
      <c r="B8" s="8">
        <v>45188</v>
      </c>
      <c r="C8" s="27" t="s">
        <v>905</v>
      </c>
      <c r="D8" s="24">
        <v>81</v>
      </c>
      <c r="E8" s="20" t="s">
        <v>904</v>
      </c>
      <c r="F8" s="10">
        <v>226800</v>
      </c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650800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45177</v>
      </c>
      <c r="C15" s="27" t="s">
        <v>243</v>
      </c>
      <c r="D15" s="24">
        <v>7</v>
      </c>
      <c r="E15" s="3" t="s">
        <v>821</v>
      </c>
      <c r="F15" s="10">
        <v>87000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8">
        <v>45194</v>
      </c>
      <c r="C16" s="27" t="s">
        <v>901</v>
      </c>
      <c r="D16" s="24">
        <v>6</v>
      </c>
      <c r="E16" s="3" t="s">
        <v>903</v>
      </c>
      <c r="F16" s="10">
        <v>209580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16"/>
      <c r="C17" s="28"/>
      <c r="D17" s="25"/>
      <c r="E17" s="17" t="s">
        <v>6</v>
      </c>
      <c r="F17" s="18">
        <f>SUM(F15:F16)</f>
        <v>296580</v>
      </c>
      <c r="G17" s="22"/>
      <c r="H17" s="36"/>
      <c r="I17" s="32"/>
    </row>
    <row r="18" spans="2:9" s="2" customFormat="1" ht="9.9499999999999993" customHeight="1" x14ac:dyDescent="0.3">
      <c r="B18" s="7"/>
      <c r="C18" s="29"/>
      <c r="E18" s="1"/>
      <c r="F18" s="11"/>
      <c r="G18" s="7"/>
      <c r="I18" s="33"/>
    </row>
    <row r="19" spans="2:9" ht="20.100000000000001" customHeight="1" x14ac:dyDescent="0.3">
      <c r="B19" s="8" t="s">
        <v>0</v>
      </c>
      <c r="C19" s="27" t="s">
        <v>34</v>
      </c>
      <c r="D19" s="24" t="s">
        <v>35</v>
      </c>
      <c r="E19" s="3" t="s">
        <v>3</v>
      </c>
      <c r="F19" s="10" t="s">
        <v>1</v>
      </c>
      <c r="G19" s="21" t="s">
        <v>32</v>
      </c>
      <c r="H19" s="35" t="s">
        <v>33</v>
      </c>
      <c r="I19" s="31" t="s">
        <v>4</v>
      </c>
    </row>
    <row r="20" spans="2:9" ht="20.100000000000001" customHeight="1" x14ac:dyDescent="0.3">
      <c r="B20" s="8">
        <v>45174</v>
      </c>
      <c r="C20" s="27" t="s">
        <v>541</v>
      </c>
      <c r="D20" s="24">
        <v>7</v>
      </c>
      <c r="E20" s="3" t="s">
        <v>872</v>
      </c>
      <c r="F20" s="10">
        <v>148800</v>
      </c>
      <c r="G20" s="21" t="s">
        <v>10</v>
      </c>
      <c r="H20" s="35" t="s">
        <v>37</v>
      </c>
      <c r="I20" s="31"/>
    </row>
    <row r="21" spans="2:9" ht="20.100000000000001" customHeight="1" x14ac:dyDescent="0.3">
      <c r="B21" s="8">
        <v>45194</v>
      </c>
      <c r="C21" s="27" t="s">
        <v>896</v>
      </c>
      <c r="D21" s="24">
        <v>6</v>
      </c>
      <c r="E21" s="3" t="s">
        <v>902</v>
      </c>
      <c r="F21" s="10">
        <v>209580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SUM(F20:F25)</f>
        <v>358380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45175</v>
      </c>
      <c r="C29" s="27" t="s">
        <v>897</v>
      </c>
      <c r="D29" s="24">
        <v>16</v>
      </c>
      <c r="E29" s="50" t="s">
        <v>900</v>
      </c>
      <c r="F29" s="10">
        <v>247200</v>
      </c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247200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45176</v>
      </c>
      <c r="C35" s="51" t="s">
        <v>892</v>
      </c>
      <c r="D35" s="24">
        <v>11</v>
      </c>
      <c r="E35" s="20" t="s">
        <v>894</v>
      </c>
      <c r="F35" s="40">
        <v>260000</v>
      </c>
      <c r="G35" s="21" t="s">
        <v>10</v>
      </c>
      <c r="H35" s="35" t="s">
        <v>37</v>
      </c>
      <c r="I35" s="31"/>
    </row>
    <row r="36" spans="2:9" ht="20.100000000000001" customHeight="1" x14ac:dyDescent="0.3">
      <c r="B36" s="8">
        <v>45178</v>
      </c>
      <c r="C36" s="27" t="s">
        <v>893</v>
      </c>
      <c r="D36" s="24">
        <v>14</v>
      </c>
      <c r="E36" s="20" t="s">
        <v>895</v>
      </c>
      <c r="F36" s="10">
        <v>336000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45194</v>
      </c>
      <c r="C37" s="27" t="s">
        <v>901</v>
      </c>
      <c r="D37" s="24">
        <v>1</v>
      </c>
      <c r="E37" s="3" t="s">
        <v>903</v>
      </c>
      <c r="F37" s="10">
        <v>34930</v>
      </c>
      <c r="G37" s="21" t="s">
        <v>10</v>
      </c>
      <c r="H37" s="35" t="s">
        <v>37</v>
      </c>
      <c r="I37" s="31"/>
    </row>
    <row r="38" spans="2:9" ht="20.100000000000001" customHeight="1" x14ac:dyDescent="0.3">
      <c r="B38" s="8"/>
      <c r="C38" s="27"/>
      <c r="D38" s="24"/>
      <c r="E38" s="20"/>
      <c r="F38" s="4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630930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45170</v>
      </c>
      <c r="C42" s="27" t="s">
        <v>880</v>
      </c>
      <c r="D42" s="24">
        <v>4</v>
      </c>
      <c r="E42" s="20" t="s">
        <v>881</v>
      </c>
      <c r="F42" s="10">
        <v>82900</v>
      </c>
      <c r="G42" s="21" t="s">
        <v>10</v>
      </c>
      <c r="H42" s="35" t="s">
        <v>66</v>
      </c>
      <c r="I42" s="31" t="s">
        <v>879</v>
      </c>
    </row>
    <row r="43" spans="2:9" ht="20.100000000000001" customHeight="1" x14ac:dyDescent="0.3">
      <c r="B43" s="8">
        <v>45171</v>
      </c>
      <c r="C43" s="27" t="s">
        <v>882</v>
      </c>
      <c r="D43" s="24">
        <v>7</v>
      </c>
      <c r="E43" s="3" t="s">
        <v>883</v>
      </c>
      <c r="F43" s="10">
        <v>39400</v>
      </c>
      <c r="G43" s="21" t="s">
        <v>10</v>
      </c>
      <c r="H43" s="35" t="s">
        <v>66</v>
      </c>
      <c r="I43" s="31" t="s">
        <v>189</v>
      </c>
    </row>
    <row r="44" spans="2:9" ht="20.100000000000001" customHeight="1" x14ac:dyDescent="0.3">
      <c r="B44" s="8">
        <v>45173</v>
      </c>
      <c r="C44" s="27" t="s">
        <v>886</v>
      </c>
      <c r="D44" s="24">
        <v>3</v>
      </c>
      <c r="E44" s="3" t="s">
        <v>887</v>
      </c>
      <c r="F44" s="10">
        <v>12800</v>
      </c>
      <c r="G44" s="21" t="s">
        <v>10</v>
      </c>
      <c r="H44" s="35" t="s">
        <v>66</v>
      </c>
      <c r="I44" s="31" t="s">
        <v>189</v>
      </c>
    </row>
    <row r="45" spans="2:9" ht="20.100000000000001" customHeight="1" x14ac:dyDescent="0.3">
      <c r="B45" s="8">
        <v>45173</v>
      </c>
      <c r="C45" s="27" t="s">
        <v>884</v>
      </c>
      <c r="D45" s="24">
        <v>4</v>
      </c>
      <c r="E45" s="3" t="s">
        <v>885</v>
      </c>
      <c r="F45" s="40">
        <v>87850</v>
      </c>
      <c r="G45" s="21" t="s">
        <v>10</v>
      </c>
      <c r="H45" s="35" t="s">
        <v>66</v>
      </c>
      <c r="I45" s="31" t="s">
        <v>215</v>
      </c>
    </row>
    <row r="46" spans="2:9" ht="20.100000000000001" customHeight="1" x14ac:dyDescent="0.3">
      <c r="B46" s="8">
        <v>45174</v>
      </c>
      <c r="C46" s="27" t="s">
        <v>886</v>
      </c>
      <c r="D46" s="24">
        <v>3</v>
      </c>
      <c r="E46" s="3" t="s">
        <v>888</v>
      </c>
      <c r="F46" s="10">
        <v>20500</v>
      </c>
      <c r="G46" s="21" t="s">
        <v>10</v>
      </c>
      <c r="H46" s="35" t="s">
        <v>66</v>
      </c>
      <c r="I46" s="31" t="s">
        <v>189</v>
      </c>
    </row>
    <row r="47" spans="2:9" ht="20.100000000000001" customHeight="1" x14ac:dyDescent="0.3">
      <c r="B47" s="8">
        <v>45175</v>
      </c>
      <c r="C47" s="27" t="s">
        <v>873</v>
      </c>
      <c r="D47" s="24">
        <v>6</v>
      </c>
      <c r="E47" s="20" t="s">
        <v>874</v>
      </c>
      <c r="F47" s="10">
        <v>174000</v>
      </c>
      <c r="G47" s="21" t="s">
        <v>10</v>
      </c>
      <c r="H47" s="35" t="s">
        <v>66</v>
      </c>
      <c r="I47" s="31" t="s">
        <v>174</v>
      </c>
    </row>
    <row r="48" spans="2:9" ht="20.100000000000001" customHeight="1" x14ac:dyDescent="0.3">
      <c r="B48" s="8">
        <v>45177</v>
      </c>
      <c r="C48" s="27" t="s">
        <v>875</v>
      </c>
      <c r="D48" s="24">
        <v>4</v>
      </c>
      <c r="E48" s="20" t="s">
        <v>876</v>
      </c>
      <c r="F48" s="10">
        <v>62000</v>
      </c>
      <c r="G48" s="21" t="s">
        <v>10</v>
      </c>
      <c r="H48" s="35" t="s">
        <v>66</v>
      </c>
      <c r="I48" s="31" t="s">
        <v>325</v>
      </c>
    </row>
    <row r="49" spans="2:9" ht="20.100000000000001" customHeight="1" x14ac:dyDescent="0.3">
      <c r="B49" s="8">
        <v>45180</v>
      </c>
      <c r="C49" s="27" t="s">
        <v>897</v>
      </c>
      <c r="D49" s="24">
        <v>27</v>
      </c>
      <c r="E49" s="3" t="s">
        <v>898</v>
      </c>
      <c r="F49" s="40">
        <v>195810</v>
      </c>
      <c r="G49" s="21" t="s">
        <v>10</v>
      </c>
      <c r="H49" s="35" t="s">
        <v>66</v>
      </c>
      <c r="I49" s="31" t="s">
        <v>899</v>
      </c>
    </row>
    <row r="50" spans="2:9" ht="20.100000000000001" customHeight="1" x14ac:dyDescent="0.3">
      <c r="B50" s="8">
        <v>45182</v>
      </c>
      <c r="C50" s="27" t="s">
        <v>621</v>
      </c>
      <c r="D50" s="24">
        <v>5</v>
      </c>
      <c r="E50" s="3" t="s">
        <v>889</v>
      </c>
      <c r="F50" s="10">
        <v>104500</v>
      </c>
      <c r="G50" s="21" t="s">
        <v>10</v>
      </c>
      <c r="H50" s="35" t="s">
        <v>66</v>
      </c>
      <c r="I50" s="31" t="s">
        <v>189</v>
      </c>
    </row>
    <row r="51" spans="2:9" ht="20.100000000000001" customHeight="1" x14ac:dyDescent="0.3">
      <c r="B51" s="8">
        <v>45185</v>
      </c>
      <c r="C51" s="27" t="s">
        <v>914</v>
      </c>
      <c r="D51" s="24">
        <v>3</v>
      </c>
      <c r="E51" s="3" t="s">
        <v>891</v>
      </c>
      <c r="F51" s="40">
        <v>32000</v>
      </c>
      <c r="G51" s="21" t="s">
        <v>10</v>
      </c>
      <c r="H51" s="35" t="s">
        <v>66</v>
      </c>
      <c r="I51" s="31" t="s">
        <v>890</v>
      </c>
    </row>
    <row r="52" spans="2:9" ht="20.100000000000001" customHeight="1" x14ac:dyDescent="0.3">
      <c r="B52" s="8">
        <v>45188</v>
      </c>
      <c r="C52" s="27" t="s">
        <v>918</v>
      </c>
      <c r="D52" s="24">
        <v>3</v>
      </c>
      <c r="E52" s="3" t="s">
        <v>919</v>
      </c>
      <c r="F52" s="40">
        <v>23400</v>
      </c>
      <c r="G52" s="21" t="s">
        <v>10</v>
      </c>
      <c r="H52" s="35" t="s">
        <v>66</v>
      </c>
      <c r="I52" s="31" t="s">
        <v>174</v>
      </c>
    </row>
    <row r="53" spans="2:9" ht="20.100000000000001" customHeight="1" x14ac:dyDescent="0.3">
      <c r="B53" s="8">
        <v>45190</v>
      </c>
      <c r="C53" s="27" t="s">
        <v>915</v>
      </c>
      <c r="D53" s="24">
        <v>5</v>
      </c>
      <c r="E53" s="3" t="s">
        <v>877</v>
      </c>
      <c r="F53" s="40">
        <v>147500</v>
      </c>
      <c r="G53" s="21" t="s">
        <v>10</v>
      </c>
      <c r="H53" s="35" t="s">
        <v>66</v>
      </c>
      <c r="I53" s="31" t="s">
        <v>878</v>
      </c>
    </row>
    <row r="54" spans="2:9" ht="20.100000000000001" customHeight="1" x14ac:dyDescent="0.3">
      <c r="B54" s="8">
        <v>45191</v>
      </c>
      <c r="C54" s="27" t="s">
        <v>917</v>
      </c>
      <c r="D54" s="24">
        <v>5</v>
      </c>
      <c r="E54" s="20" t="s">
        <v>916</v>
      </c>
      <c r="F54" s="40">
        <v>99200</v>
      </c>
      <c r="G54" s="21" t="s">
        <v>10</v>
      </c>
      <c r="H54" s="35" t="s">
        <v>66</v>
      </c>
      <c r="I54" s="31" t="s">
        <v>77</v>
      </c>
    </row>
    <row r="55" spans="2:9" ht="20.100000000000001" customHeight="1" x14ac:dyDescent="0.3">
      <c r="B55" s="8">
        <v>45193</v>
      </c>
      <c r="C55" s="27" t="s">
        <v>912</v>
      </c>
      <c r="D55" s="24">
        <v>12</v>
      </c>
      <c r="E55" s="3" t="s">
        <v>913</v>
      </c>
      <c r="F55" s="40">
        <v>113000</v>
      </c>
      <c r="G55" s="21" t="s">
        <v>10</v>
      </c>
      <c r="H55" s="35" t="s">
        <v>66</v>
      </c>
      <c r="I55" s="31" t="s">
        <v>189</v>
      </c>
    </row>
    <row r="56" spans="2:9" ht="20.100000000000001" customHeight="1" x14ac:dyDescent="0.3">
      <c r="B56" s="8">
        <v>45194</v>
      </c>
      <c r="C56" s="27" t="s">
        <v>114</v>
      </c>
      <c r="D56" s="24">
        <v>5</v>
      </c>
      <c r="E56" s="3" t="s">
        <v>911</v>
      </c>
      <c r="F56" s="40">
        <v>95500</v>
      </c>
      <c r="G56" s="21" t="s">
        <v>10</v>
      </c>
      <c r="H56" s="35" t="s">
        <v>66</v>
      </c>
      <c r="I56" s="31" t="s">
        <v>189</v>
      </c>
    </row>
    <row r="57" spans="2:9" ht="20.100000000000001" customHeight="1" x14ac:dyDescent="0.3">
      <c r="B57" s="8">
        <v>45195</v>
      </c>
      <c r="C57" s="27" t="s">
        <v>906</v>
      </c>
      <c r="D57" s="24">
        <v>25</v>
      </c>
      <c r="E57" s="20" t="s">
        <v>907</v>
      </c>
      <c r="F57" s="40">
        <v>95000</v>
      </c>
      <c r="G57" s="21" t="s">
        <v>10</v>
      </c>
      <c r="H57" s="35" t="s">
        <v>66</v>
      </c>
      <c r="I57" s="31" t="s">
        <v>908</v>
      </c>
    </row>
    <row r="58" spans="2:9" ht="20.100000000000001" customHeight="1" x14ac:dyDescent="0.3">
      <c r="B58" s="8">
        <v>45195</v>
      </c>
      <c r="C58" s="27" t="s">
        <v>909</v>
      </c>
      <c r="D58" s="24">
        <v>6</v>
      </c>
      <c r="E58" s="20" t="s">
        <v>910</v>
      </c>
      <c r="F58" s="10">
        <v>125200</v>
      </c>
      <c r="G58" s="21" t="s">
        <v>10</v>
      </c>
      <c r="H58" s="35" t="s">
        <v>66</v>
      </c>
      <c r="I58" s="31" t="s">
        <v>215</v>
      </c>
    </row>
    <row r="59" spans="2:9" ht="20.100000000000001" customHeight="1" x14ac:dyDescent="0.3">
      <c r="B59" s="8">
        <v>45195</v>
      </c>
      <c r="C59" s="27" t="s">
        <v>923</v>
      </c>
      <c r="D59" s="24">
        <v>3</v>
      </c>
      <c r="E59" s="20" t="s">
        <v>920</v>
      </c>
      <c r="F59" s="10">
        <v>33200</v>
      </c>
      <c r="G59" s="21" t="s">
        <v>10</v>
      </c>
      <c r="H59" s="35" t="s">
        <v>66</v>
      </c>
      <c r="I59" s="31" t="s">
        <v>77</v>
      </c>
    </row>
    <row r="60" spans="2:9" ht="20.100000000000001" customHeight="1" x14ac:dyDescent="0.3">
      <c r="B60" s="8">
        <v>45196</v>
      </c>
      <c r="C60" s="27" t="s">
        <v>922</v>
      </c>
      <c r="D60" s="24">
        <v>3</v>
      </c>
      <c r="E60" s="3" t="s">
        <v>921</v>
      </c>
      <c r="F60" s="10">
        <v>30000</v>
      </c>
      <c r="G60" s="21" t="s">
        <v>10</v>
      </c>
      <c r="H60" s="35" t="s">
        <v>66</v>
      </c>
      <c r="I60" s="31" t="s">
        <v>174</v>
      </c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SUM(F42:F60)</f>
        <v>1573760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SUM(F12+F26+F32+F17+F39+F61)</f>
        <v>3757650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B1:I61"/>
  <sheetViews>
    <sheetView showGridLines="0" view="pageBreakPreview" zoomScale="95" zoomScaleNormal="145" zoomScaleSheetLayoutView="95" workbookViewId="0">
      <selection activeCell="F27" activeCellId="1" sqref="F12 F27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815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45145</v>
      </c>
      <c r="C4" s="27" t="s">
        <v>851</v>
      </c>
      <c r="D4" s="24">
        <v>54</v>
      </c>
      <c r="E4" s="20" t="s">
        <v>852</v>
      </c>
      <c r="F4" s="10">
        <v>95400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45149</v>
      </c>
      <c r="C5" s="27" t="s">
        <v>38</v>
      </c>
      <c r="D5" s="24">
        <v>1</v>
      </c>
      <c r="E5" s="20" t="s">
        <v>816</v>
      </c>
      <c r="F5" s="10">
        <v>50000</v>
      </c>
      <c r="G5" s="21" t="s">
        <v>817</v>
      </c>
      <c r="H5" s="3" t="s">
        <v>37</v>
      </c>
      <c r="I5" s="31"/>
    </row>
    <row r="6" spans="2:9" ht="20.100000000000001" customHeight="1" x14ac:dyDescent="0.3">
      <c r="B6" s="8">
        <v>45155</v>
      </c>
      <c r="C6" s="27" t="s">
        <v>818</v>
      </c>
      <c r="D6" s="24">
        <v>7</v>
      </c>
      <c r="E6" s="20" t="s">
        <v>819</v>
      </c>
      <c r="F6" s="40">
        <v>70000</v>
      </c>
      <c r="G6" s="21" t="s">
        <v>10</v>
      </c>
      <c r="H6" s="3" t="s">
        <v>37</v>
      </c>
      <c r="I6" s="31"/>
    </row>
    <row r="7" spans="2:9" ht="20.100000000000001" customHeight="1" x14ac:dyDescent="0.3">
      <c r="B7" s="8">
        <v>45161</v>
      </c>
      <c r="C7" s="27" t="s">
        <v>820</v>
      </c>
      <c r="D7" s="24">
        <v>8</v>
      </c>
      <c r="E7" s="20" t="s">
        <v>821</v>
      </c>
      <c r="F7" s="10">
        <v>240000</v>
      </c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455400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hidden="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3"/>
      <c r="F15" s="1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16"/>
      <c r="C18" s="28"/>
      <c r="D18" s="25"/>
      <c r="E18" s="17" t="s">
        <v>6</v>
      </c>
      <c r="F18" s="18">
        <f>SUM(F15:F17)</f>
        <v>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45159</v>
      </c>
      <c r="C21" s="27" t="s">
        <v>845</v>
      </c>
      <c r="D21" s="24">
        <v>2</v>
      </c>
      <c r="E21" s="3" t="s">
        <v>846</v>
      </c>
      <c r="F21" s="10">
        <v>54800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3"/>
      <c r="F26" s="10"/>
      <c r="G26" s="21" t="s">
        <v>10</v>
      </c>
      <c r="H26" s="35" t="s">
        <v>37</v>
      </c>
      <c r="I26" s="31"/>
    </row>
    <row r="27" spans="2:9" ht="20.100000000000001" customHeight="1" x14ac:dyDescent="0.3">
      <c r="B27" s="16"/>
      <c r="C27" s="28"/>
      <c r="D27" s="25"/>
      <c r="E27" s="17" t="s">
        <v>8</v>
      </c>
      <c r="F27" s="18">
        <f>SUM(F21:F26)</f>
        <v>54800</v>
      </c>
      <c r="G27" s="22"/>
      <c r="H27" s="36"/>
      <c r="I27" s="32"/>
    </row>
    <row r="28" spans="2:9" s="2" customFormat="1" ht="9.9499999999999993" customHeight="1" x14ac:dyDescent="0.3">
      <c r="B28" s="7"/>
      <c r="C28" s="29"/>
      <c r="E28" s="1"/>
      <c r="F28" s="11"/>
      <c r="G28" s="7"/>
      <c r="I28" s="33"/>
    </row>
    <row r="29" spans="2:9" ht="20.100000000000001" hidden="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4</v>
      </c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5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hidden="1" customHeight="1" x14ac:dyDescent="0.3">
      <c r="B33" s="16"/>
      <c r="C33" s="28"/>
      <c r="D33" s="25"/>
      <c r="E33" s="17" t="s">
        <v>9</v>
      </c>
      <c r="F33" s="18">
        <f>SUM(F30:F32)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4</v>
      </c>
    </row>
    <row r="36" spans="2:9" ht="20.100000000000001" customHeight="1" x14ac:dyDescent="0.3">
      <c r="B36" s="8">
        <v>45141</v>
      </c>
      <c r="C36" s="51" t="s">
        <v>825</v>
      </c>
      <c r="D36" s="24">
        <v>2</v>
      </c>
      <c r="E36" s="20" t="s">
        <v>826</v>
      </c>
      <c r="F36" s="40">
        <v>53800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45154</v>
      </c>
      <c r="C37" s="27" t="s">
        <v>833</v>
      </c>
      <c r="D37" s="24">
        <v>4</v>
      </c>
      <c r="E37" s="20" t="s">
        <v>834</v>
      </c>
      <c r="F37" s="10">
        <v>53100</v>
      </c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20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8"/>
      <c r="C39" s="27"/>
      <c r="D39" s="24"/>
      <c r="E39" s="20"/>
      <c r="F39" s="40"/>
      <c r="G39" s="21" t="s">
        <v>10</v>
      </c>
      <c r="H39" s="35" t="s">
        <v>37</v>
      </c>
      <c r="I39" s="31"/>
    </row>
    <row r="40" spans="2:9" ht="20.100000000000001" customHeight="1" x14ac:dyDescent="0.3">
      <c r="B40" s="16"/>
      <c r="C40" s="28"/>
      <c r="D40" s="25"/>
      <c r="E40" s="17" t="s">
        <v>59</v>
      </c>
      <c r="F40" s="18">
        <f>SUM(F36:F39)</f>
        <v>106900</v>
      </c>
      <c r="G40" s="22"/>
      <c r="H40" s="36"/>
      <c r="I40" s="38"/>
    </row>
    <row r="41" spans="2:9" s="2" customFormat="1" ht="9.9499999999999993" customHeight="1" x14ac:dyDescent="0.3">
      <c r="B41" s="7"/>
      <c r="C41" s="29"/>
      <c r="E41" s="1"/>
      <c r="F41" s="11"/>
      <c r="G41" s="7"/>
      <c r="I41" s="33"/>
    </row>
    <row r="42" spans="2:9" ht="20.100000000000001" customHeight="1" x14ac:dyDescent="0.3">
      <c r="B42" s="8" t="s">
        <v>0</v>
      </c>
      <c r="C42" s="27" t="s">
        <v>34</v>
      </c>
      <c r="D42" s="24" t="s">
        <v>35</v>
      </c>
      <c r="E42" s="3" t="s">
        <v>3</v>
      </c>
      <c r="F42" s="10" t="s">
        <v>1</v>
      </c>
      <c r="G42" s="21" t="s">
        <v>32</v>
      </c>
      <c r="H42" s="35" t="s">
        <v>33</v>
      </c>
      <c r="I42" s="31" t="s">
        <v>56</v>
      </c>
    </row>
    <row r="43" spans="2:9" ht="20.100000000000001" customHeight="1" x14ac:dyDescent="0.3">
      <c r="B43" s="8">
        <v>45141</v>
      </c>
      <c r="C43" s="27" t="s">
        <v>152</v>
      </c>
      <c r="D43" s="24">
        <v>5</v>
      </c>
      <c r="E43" s="20" t="s">
        <v>827</v>
      </c>
      <c r="F43" s="10">
        <v>18730</v>
      </c>
      <c r="G43" s="21" t="s">
        <v>10</v>
      </c>
      <c r="H43" s="35" t="s">
        <v>66</v>
      </c>
      <c r="I43" s="31" t="s">
        <v>835</v>
      </c>
    </row>
    <row r="44" spans="2:9" ht="20.100000000000001" customHeight="1" x14ac:dyDescent="0.3">
      <c r="B44" s="8">
        <v>45148</v>
      </c>
      <c r="C44" s="27" t="s">
        <v>152</v>
      </c>
      <c r="D44" s="24">
        <v>5</v>
      </c>
      <c r="E44" s="20" t="s">
        <v>849</v>
      </c>
      <c r="F44" s="10">
        <v>50000</v>
      </c>
      <c r="G44" s="21" t="s">
        <v>10</v>
      </c>
      <c r="H44" s="35" t="s">
        <v>66</v>
      </c>
      <c r="I44" s="31" t="s">
        <v>850</v>
      </c>
    </row>
    <row r="45" spans="2:9" ht="20.100000000000001" customHeight="1" x14ac:dyDescent="0.3">
      <c r="B45" s="8">
        <v>45148</v>
      </c>
      <c r="C45" s="27" t="s">
        <v>858</v>
      </c>
      <c r="D45" s="24">
        <v>3</v>
      </c>
      <c r="E45" s="20" t="s">
        <v>859</v>
      </c>
      <c r="F45" s="10">
        <v>39800</v>
      </c>
      <c r="G45" s="21" t="s">
        <v>10</v>
      </c>
      <c r="H45" s="35" t="s">
        <v>66</v>
      </c>
      <c r="I45" s="31" t="s">
        <v>860</v>
      </c>
    </row>
    <row r="46" spans="2:9" ht="20.100000000000001" customHeight="1" x14ac:dyDescent="0.3">
      <c r="B46" s="8">
        <v>45150</v>
      </c>
      <c r="C46" s="27" t="s">
        <v>828</v>
      </c>
      <c r="D46" s="24">
        <v>9</v>
      </c>
      <c r="E46" s="3" t="s">
        <v>829</v>
      </c>
      <c r="F46" s="10">
        <v>81000</v>
      </c>
      <c r="G46" s="21" t="s">
        <v>10</v>
      </c>
      <c r="H46" s="35" t="s">
        <v>66</v>
      </c>
      <c r="I46" s="31" t="s">
        <v>189</v>
      </c>
    </row>
    <row r="47" spans="2:9" ht="20.100000000000001" customHeight="1" x14ac:dyDescent="0.3">
      <c r="B47" s="8">
        <v>45154</v>
      </c>
      <c r="C47" s="27" t="s">
        <v>586</v>
      </c>
      <c r="D47" s="24">
        <v>10</v>
      </c>
      <c r="E47" s="3" t="s">
        <v>830</v>
      </c>
      <c r="F47" s="40">
        <v>40000</v>
      </c>
      <c r="G47" s="21" t="s">
        <v>10</v>
      </c>
      <c r="H47" s="35" t="s">
        <v>66</v>
      </c>
      <c r="I47" s="31" t="s">
        <v>189</v>
      </c>
    </row>
    <row r="48" spans="2:9" ht="20.100000000000001" customHeight="1" x14ac:dyDescent="0.3">
      <c r="B48" s="8">
        <v>45154</v>
      </c>
      <c r="C48" s="27" t="s">
        <v>847</v>
      </c>
      <c r="D48" s="24">
        <v>9</v>
      </c>
      <c r="E48" s="3" t="s">
        <v>848</v>
      </c>
      <c r="F48" s="40">
        <v>66950</v>
      </c>
      <c r="G48" s="21" t="s">
        <v>10</v>
      </c>
      <c r="H48" s="35" t="s">
        <v>66</v>
      </c>
      <c r="I48" s="31" t="s">
        <v>840</v>
      </c>
    </row>
    <row r="49" spans="2:9" ht="20.100000000000001" customHeight="1" x14ac:dyDescent="0.3">
      <c r="B49" s="8">
        <v>45156</v>
      </c>
      <c r="C49" s="27" t="s">
        <v>116</v>
      </c>
      <c r="D49" s="24">
        <v>5</v>
      </c>
      <c r="E49" s="3" t="s">
        <v>836</v>
      </c>
      <c r="F49" s="40">
        <v>72000</v>
      </c>
      <c r="G49" s="21" t="s">
        <v>10</v>
      </c>
      <c r="H49" s="35" t="s">
        <v>66</v>
      </c>
      <c r="I49" s="31" t="s">
        <v>189</v>
      </c>
    </row>
    <row r="50" spans="2:9" ht="20.100000000000001" customHeight="1" x14ac:dyDescent="0.3">
      <c r="B50" s="8">
        <v>45157</v>
      </c>
      <c r="C50" s="27" t="s">
        <v>831</v>
      </c>
      <c r="D50" s="24">
        <v>14</v>
      </c>
      <c r="E50" s="3" t="s">
        <v>832</v>
      </c>
      <c r="F50" s="40">
        <v>71500</v>
      </c>
      <c r="G50" s="21" t="s">
        <v>10</v>
      </c>
      <c r="H50" s="35" t="s">
        <v>66</v>
      </c>
      <c r="I50" s="31" t="s">
        <v>189</v>
      </c>
    </row>
    <row r="51" spans="2:9" ht="20.100000000000001" customHeight="1" x14ac:dyDescent="0.3">
      <c r="B51" s="8">
        <v>45159</v>
      </c>
      <c r="C51" s="27" t="s">
        <v>861</v>
      </c>
      <c r="D51" s="24">
        <v>17</v>
      </c>
      <c r="E51" s="3" t="s">
        <v>862</v>
      </c>
      <c r="F51" s="40">
        <v>161150</v>
      </c>
      <c r="G51" s="21" t="s">
        <v>10</v>
      </c>
      <c r="H51" s="35" t="s">
        <v>66</v>
      </c>
      <c r="I51" s="31" t="s">
        <v>863</v>
      </c>
    </row>
    <row r="52" spans="2:9" ht="20.100000000000001" customHeight="1" x14ac:dyDescent="0.3">
      <c r="B52" s="8">
        <v>45160</v>
      </c>
      <c r="C52" s="27" t="s">
        <v>853</v>
      </c>
      <c r="D52" s="24">
        <v>3</v>
      </c>
      <c r="E52" s="3" t="s">
        <v>843</v>
      </c>
      <c r="F52" s="40">
        <v>28100</v>
      </c>
      <c r="G52" s="21" t="s">
        <v>10</v>
      </c>
      <c r="H52" s="35" t="s">
        <v>66</v>
      </c>
      <c r="I52" s="31" t="s">
        <v>844</v>
      </c>
    </row>
    <row r="53" spans="2:9" ht="20.100000000000001" customHeight="1" x14ac:dyDescent="0.3">
      <c r="B53" s="8">
        <v>45161</v>
      </c>
      <c r="C53" s="27" t="s">
        <v>837</v>
      </c>
      <c r="D53" s="24">
        <v>7</v>
      </c>
      <c r="E53" s="3" t="s">
        <v>838</v>
      </c>
      <c r="F53" s="40">
        <v>146000</v>
      </c>
      <c r="G53" s="21" t="s">
        <v>10</v>
      </c>
      <c r="H53" s="35" t="s">
        <v>66</v>
      </c>
      <c r="I53" s="31" t="s">
        <v>473</v>
      </c>
    </row>
    <row r="54" spans="2:9" ht="20.100000000000001" customHeight="1" x14ac:dyDescent="0.3">
      <c r="B54" s="8">
        <v>45160</v>
      </c>
      <c r="C54" s="27" t="s">
        <v>853</v>
      </c>
      <c r="D54" s="24">
        <v>3</v>
      </c>
      <c r="E54" s="3" t="s">
        <v>843</v>
      </c>
      <c r="F54" s="40">
        <v>28100</v>
      </c>
      <c r="G54" s="21" t="s">
        <v>10</v>
      </c>
      <c r="H54" s="35" t="s">
        <v>66</v>
      </c>
      <c r="I54" s="31" t="s">
        <v>844</v>
      </c>
    </row>
    <row r="55" spans="2:9" ht="20.100000000000001" customHeight="1" x14ac:dyDescent="0.3">
      <c r="B55" s="8">
        <v>45162</v>
      </c>
      <c r="C55" s="27" t="s">
        <v>824</v>
      </c>
      <c r="D55" s="24">
        <v>7</v>
      </c>
      <c r="E55" s="20" t="s">
        <v>822</v>
      </c>
      <c r="F55" s="40">
        <v>97000</v>
      </c>
      <c r="G55" s="21" t="s">
        <v>10</v>
      </c>
      <c r="H55" s="35" t="s">
        <v>66</v>
      </c>
      <c r="I55" s="31" t="s">
        <v>823</v>
      </c>
    </row>
    <row r="56" spans="2:9" ht="20.100000000000001" customHeight="1" x14ac:dyDescent="0.3">
      <c r="B56" s="8">
        <v>45163</v>
      </c>
      <c r="C56" s="27" t="s">
        <v>152</v>
      </c>
      <c r="D56" s="24">
        <v>10</v>
      </c>
      <c r="E56" s="20" t="s">
        <v>839</v>
      </c>
      <c r="F56" s="10">
        <v>73000</v>
      </c>
      <c r="G56" s="21" t="s">
        <v>10</v>
      </c>
      <c r="H56" s="35" t="s">
        <v>66</v>
      </c>
      <c r="I56" s="31" t="s">
        <v>840</v>
      </c>
    </row>
    <row r="57" spans="2:9" ht="20.100000000000001" customHeight="1" x14ac:dyDescent="0.3">
      <c r="B57" s="8">
        <v>45163</v>
      </c>
      <c r="C57" s="27" t="s">
        <v>841</v>
      </c>
      <c r="D57" s="24">
        <v>5</v>
      </c>
      <c r="E57" s="20" t="s">
        <v>842</v>
      </c>
      <c r="F57" s="10">
        <v>98550</v>
      </c>
      <c r="G57" s="21" t="s">
        <v>10</v>
      </c>
      <c r="H57" s="35" t="s">
        <v>66</v>
      </c>
      <c r="I57" s="31" t="s">
        <v>840</v>
      </c>
    </row>
    <row r="58" spans="2:9" ht="20.100000000000001" customHeight="1" x14ac:dyDescent="0.3">
      <c r="B58" s="8">
        <v>45167</v>
      </c>
      <c r="C58" s="27" t="s">
        <v>116</v>
      </c>
      <c r="D58" s="24">
        <v>8</v>
      </c>
      <c r="E58" s="3" t="s">
        <v>854</v>
      </c>
      <c r="F58" s="10">
        <v>200000</v>
      </c>
      <c r="G58" s="21" t="s">
        <v>10</v>
      </c>
      <c r="H58" s="35" t="s">
        <v>66</v>
      </c>
      <c r="I58" s="31" t="s">
        <v>855</v>
      </c>
    </row>
    <row r="59" spans="2:9" ht="20.100000000000001" customHeight="1" x14ac:dyDescent="0.3">
      <c r="B59" s="8">
        <v>45168</v>
      </c>
      <c r="C59" s="27" t="s">
        <v>857</v>
      </c>
      <c r="D59" s="24">
        <v>3</v>
      </c>
      <c r="E59" s="3" t="s">
        <v>856</v>
      </c>
      <c r="F59" s="10">
        <v>41200</v>
      </c>
      <c r="G59" s="21" t="s">
        <v>10</v>
      </c>
      <c r="H59" s="35" t="s">
        <v>66</v>
      </c>
      <c r="I59" s="31" t="s">
        <v>77</v>
      </c>
    </row>
    <row r="60" spans="2:9" ht="20.100000000000001" customHeight="1" x14ac:dyDescent="0.3">
      <c r="B60" s="16"/>
      <c r="C60" s="28"/>
      <c r="D60" s="25"/>
      <c r="E60" s="17" t="s">
        <v>36</v>
      </c>
      <c r="F60" s="18">
        <f>SUM(F43:F59)</f>
        <v>1313080</v>
      </c>
      <c r="G60" s="22"/>
      <c r="H60" s="36"/>
      <c r="I60" s="38"/>
    </row>
    <row r="61" spans="2:9" ht="20.100000000000001" customHeight="1" x14ac:dyDescent="0.3">
      <c r="B61" s="12"/>
      <c r="C61" s="30"/>
      <c r="D61" s="26"/>
      <c r="E61" s="13" t="s">
        <v>5</v>
      </c>
      <c r="F61" s="14">
        <f>SUM(F12+F27+F33+F18+F40+F60)</f>
        <v>1930180</v>
      </c>
      <c r="G61" s="23"/>
      <c r="H61" s="37"/>
      <c r="I6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B1:I62"/>
  <sheetViews>
    <sheetView showGridLines="0" view="pageBreakPreview" topLeftCell="A29" zoomScale="95" zoomScaleNormal="145" zoomScaleSheetLayoutView="95" workbookViewId="0">
      <selection activeCell="F18" sqref="F18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814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45133</v>
      </c>
      <c r="C4" s="27" t="s">
        <v>762</v>
      </c>
      <c r="D4" s="24">
        <v>4</v>
      </c>
      <c r="E4" s="20" t="s">
        <v>763</v>
      </c>
      <c r="F4" s="10">
        <v>119000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45136</v>
      </c>
      <c r="C5" s="27" t="s">
        <v>756</v>
      </c>
      <c r="D5" s="24">
        <v>4</v>
      </c>
      <c r="E5" s="20" t="s">
        <v>755</v>
      </c>
      <c r="F5" s="40">
        <v>31500</v>
      </c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/>
      <c r="H6" s="3"/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150500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45111</v>
      </c>
      <c r="C15" s="27" t="s">
        <v>757</v>
      </c>
      <c r="D15" s="24">
        <v>5</v>
      </c>
      <c r="E15" s="3" t="s">
        <v>758</v>
      </c>
      <c r="F15" s="10">
        <v>149000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149000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45124</v>
      </c>
      <c r="C21" s="27" t="s">
        <v>793</v>
      </c>
      <c r="D21" s="24">
        <v>3</v>
      </c>
      <c r="E21" s="3" t="s">
        <v>794</v>
      </c>
      <c r="F21" s="10">
        <v>56400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3"/>
      <c r="F26" s="10"/>
      <c r="G26" s="21" t="s">
        <v>10</v>
      </c>
      <c r="H26" s="35" t="s">
        <v>37</v>
      </c>
      <c r="I26" s="31"/>
    </row>
    <row r="27" spans="2:9" ht="20.100000000000001" customHeight="1" x14ac:dyDescent="0.3">
      <c r="B27" s="16"/>
      <c r="C27" s="28"/>
      <c r="D27" s="25"/>
      <c r="E27" s="17" t="s">
        <v>8</v>
      </c>
      <c r="F27" s="18">
        <f>SUM(F21:F26)</f>
        <v>56400</v>
      </c>
      <c r="G27" s="22"/>
      <c r="H27" s="36"/>
      <c r="I27" s="32"/>
    </row>
    <row r="28" spans="2:9" s="2" customFormat="1" ht="9.9499999999999993" customHeight="1" x14ac:dyDescent="0.3">
      <c r="B28" s="7"/>
      <c r="C28" s="29"/>
      <c r="E28" s="1"/>
      <c r="F28" s="11"/>
      <c r="G28" s="7"/>
      <c r="I28" s="33"/>
    </row>
    <row r="29" spans="2:9" ht="20.10000000000000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4</v>
      </c>
    </row>
    <row r="30" spans="2:9" ht="20.100000000000001" customHeight="1" x14ac:dyDescent="0.3">
      <c r="B30" s="8">
        <v>45128</v>
      </c>
      <c r="C30" s="27" t="s">
        <v>807</v>
      </c>
      <c r="D30" s="24">
        <v>3</v>
      </c>
      <c r="E30" s="50" t="s">
        <v>813</v>
      </c>
      <c r="F30" s="10">
        <v>90000</v>
      </c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5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9</v>
      </c>
      <c r="F33" s="18">
        <f>SUM(F30:F32)</f>
        <v>90000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4</v>
      </c>
    </row>
    <row r="36" spans="2:9" ht="20.100000000000001" customHeight="1" x14ac:dyDescent="0.3">
      <c r="B36" s="8">
        <v>45113</v>
      </c>
      <c r="C36" s="51" t="s">
        <v>764</v>
      </c>
      <c r="D36" s="24">
        <v>5</v>
      </c>
      <c r="E36" s="20" t="s">
        <v>765</v>
      </c>
      <c r="F36" s="40">
        <v>77000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45114</v>
      </c>
      <c r="C37" s="27" t="s">
        <v>766</v>
      </c>
      <c r="D37" s="24">
        <v>5</v>
      </c>
      <c r="E37" s="20" t="s">
        <v>765</v>
      </c>
      <c r="F37" s="10">
        <v>32500</v>
      </c>
      <c r="G37" s="21" t="s">
        <v>10</v>
      </c>
      <c r="H37" s="35" t="s">
        <v>37</v>
      </c>
      <c r="I37" s="31"/>
    </row>
    <row r="38" spans="2:9" ht="20.100000000000001" customHeight="1" x14ac:dyDescent="0.3">
      <c r="B38" s="8">
        <v>45126</v>
      </c>
      <c r="C38" s="27" t="s">
        <v>770</v>
      </c>
      <c r="D38" s="24">
        <v>3</v>
      </c>
      <c r="E38" s="20" t="s">
        <v>773</v>
      </c>
      <c r="F38" s="10">
        <v>54000</v>
      </c>
      <c r="G38" s="21" t="s">
        <v>10</v>
      </c>
      <c r="H38" s="35" t="s">
        <v>37</v>
      </c>
      <c r="I38" s="31"/>
    </row>
    <row r="39" spans="2:9" ht="20.100000000000001" customHeight="1" x14ac:dyDescent="0.3">
      <c r="B39" s="8">
        <v>45136</v>
      </c>
      <c r="C39" s="27" t="s">
        <v>804</v>
      </c>
      <c r="D39" s="24">
        <v>10</v>
      </c>
      <c r="E39" s="20" t="s">
        <v>805</v>
      </c>
      <c r="F39" s="40">
        <v>147500</v>
      </c>
      <c r="G39" s="21" t="s">
        <v>10</v>
      </c>
      <c r="H39" s="35" t="s">
        <v>37</v>
      </c>
      <c r="I39" s="31"/>
    </row>
    <row r="40" spans="2:9" ht="20.100000000000001" customHeight="1" x14ac:dyDescent="0.3">
      <c r="B40" s="16"/>
      <c r="C40" s="28"/>
      <c r="D40" s="25"/>
      <c r="E40" s="17" t="s">
        <v>59</v>
      </c>
      <c r="F40" s="18">
        <f>SUM(F36:F39)</f>
        <v>311000</v>
      </c>
      <c r="G40" s="22"/>
      <c r="H40" s="36"/>
      <c r="I40" s="38"/>
    </row>
    <row r="41" spans="2:9" s="2" customFormat="1" ht="9.9499999999999993" customHeight="1" x14ac:dyDescent="0.3">
      <c r="B41" s="7"/>
      <c r="C41" s="29"/>
      <c r="E41" s="1"/>
      <c r="F41" s="11"/>
      <c r="G41" s="7"/>
      <c r="I41" s="33"/>
    </row>
    <row r="42" spans="2:9" ht="20.100000000000001" customHeight="1" x14ac:dyDescent="0.3">
      <c r="B42" s="8" t="s">
        <v>0</v>
      </c>
      <c r="C42" s="27" t="s">
        <v>34</v>
      </c>
      <c r="D42" s="24" t="s">
        <v>35</v>
      </c>
      <c r="E42" s="3" t="s">
        <v>3</v>
      </c>
      <c r="F42" s="10" t="s">
        <v>1</v>
      </c>
      <c r="G42" s="21" t="s">
        <v>32</v>
      </c>
      <c r="H42" s="35" t="s">
        <v>33</v>
      </c>
      <c r="I42" s="31" t="s">
        <v>56</v>
      </c>
    </row>
    <row r="43" spans="2:9" ht="20.100000000000001" customHeight="1" x14ac:dyDescent="0.3">
      <c r="B43" s="8">
        <v>45111</v>
      </c>
      <c r="C43" s="27" t="s">
        <v>792</v>
      </c>
      <c r="D43" s="24">
        <v>5</v>
      </c>
      <c r="E43" s="3" t="s">
        <v>800</v>
      </c>
      <c r="F43" s="10">
        <v>16000</v>
      </c>
      <c r="G43" s="21" t="s">
        <v>10</v>
      </c>
      <c r="H43" s="35" t="s">
        <v>66</v>
      </c>
      <c r="I43" s="31" t="s">
        <v>783</v>
      </c>
    </row>
    <row r="44" spans="2:9" ht="20.100000000000001" customHeight="1" x14ac:dyDescent="0.3">
      <c r="B44" s="8">
        <v>45115</v>
      </c>
      <c r="C44" s="27" t="s">
        <v>796</v>
      </c>
      <c r="D44" s="24">
        <v>4</v>
      </c>
      <c r="E44" s="20" t="s">
        <v>797</v>
      </c>
      <c r="F44" s="10">
        <v>39300</v>
      </c>
      <c r="G44" s="21" t="s">
        <v>10</v>
      </c>
      <c r="H44" s="35" t="s">
        <v>66</v>
      </c>
      <c r="I44" s="31" t="s">
        <v>777</v>
      </c>
    </row>
    <row r="45" spans="2:9" ht="20.100000000000001" customHeight="1" x14ac:dyDescent="0.3">
      <c r="B45" s="8">
        <v>45117</v>
      </c>
      <c r="C45" s="27" t="s">
        <v>768</v>
      </c>
      <c r="D45" s="24">
        <v>4</v>
      </c>
      <c r="E45" s="3" t="s">
        <v>769</v>
      </c>
      <c r="F45" s="10">
        <v>113000</v>
      </c>
      <c r="G45" s="21" t="s">
        <v>10</v>
      </c>
      <c r="H45" s="35" t="s">
        <v>66</v>
      </c>
      <c r="I45" s="31" t="s">
        <v>767</v>
      </c>
    </row>
    <row r="46" spans="2:9" ht="20.100000000000001" customHeight="1" x14ac:dyDescent="0.3">
      <c r="B46" s="8">
        <v>45118</v>
      </c>
      <c r="C46" s="27" t="s">
        <v>770</v>
      </c>
      <c r="D46" s="24">
        <v>2</v>
      </c>
      <c r="E46" s="3" t="s">
        <v>771</v>
      </c>
      <c r="F46" s="40">
        <v>36000</v>
      </c>
      <c r="G46" s="21" t="s">
        <v>10</v>
      </c>
      <c r="H46" s="35" t="s">
        <v>66</v>
      </c>
      <c r="I46" s="31" t="s">
        <v>772</v>
      </c>
    </row>
    <row r="47" spans="2:9" ht="20.100000000000001" customHeight="1" x14ac:dyDescent="0.3">
      <c r="B47" s="8">
        <v>45120</v>
      </c>
      <c r="C47" s="27" t="s">
        <v>795</v>
      </c>
      <c r="D47" s="24">
        <v>4</v>
      </c>
      <c r="E47" s="3" t="s">
        <v>798</v>
      </c>
      <c r="F47" s="40">
        <v>74200</v>
      </c>
      <c r="G47" s="21" t="s">
        <v>10</v>
      </c>
      <c r="H47" s="35" t="s">
        <v>66</v>
      </c>
      <c r="I47" s="31" t="s">
        <v>783</v>
      </c>
    </row>
    <row r="48" spans="2:9" ht="20.100000000000001" customHeight="1" x14ac:dyDescent="0.3">
      <c r="B48" s="8">
        <v>45125</v>
      </c>
      <c r="C48" s="27" t="s">
        <v>792</v>
      </c>
      <c r="D48" s="24">
        <v>2</v>
      </c>
      <c r="E48" s="20" t="s">
        <v>799</v>
      </c>
      <c r="F48" s="10">
        <v>7920</v>
      </c>
      <c r="G48" s="21" t="s">
        <v>10</v>
      </c>
      <c r="H48" s="35" t="s">
        <v>66</v>
      </c>
      <c r="I48" s="31" t="s">
        <v>777</v>
      </c>
    </row>
    <row r="49" spans="2:9" ht="20.100000000000001" customHeight="1" x14ac:dyDescent="0.3">
      <c r="B49" s="8">
        <v>45126</v>
      </c>
      <c r="C49" s="27" t="s">
        <v>759</v>
      </c>
      <c r="D49" s="24">
        <v>6</v>
      </c>
      <c r="E49" s="3" t="s">
        <v>760</v>
      </c>
      <c r="F49" s="40">
        <v>112900</v>
      </c>
      <c r="G49" s="21" t="s">
        <v>10</v>
      </c>
      <c r="H49" s="35" t="s">
        <v>66</v>
      </c>
      <c r="I49" s="31" t="s">
        <v>761</v>
      </c>
    </row>
    <row r="50" spans="2:9" ht="20.100000000000001" customHeight="1" x14ac:dyDescent="0.3">
      <c r="B50" s="8">
        <v>45127</v>
      </c>
      <c r="C50" s="27" t="s">
        <v>806</v>
      </c>
      <c r="D50" s="24">
        <v>18</v>
      </c>
      <c r="E50" s="3" t="s">
        <v>808</v>
      </c>
      <c r="F50" s="40">
        <v>182000</v>
      </c>
      <c r="G50" s="21" t="s">
        <v>10</v>
      </c>
      <c r="H50" s="35" t="s">
        <v>66</v>
      </c>
      <c r="I50" s="31" t="s">
        <v>809</v>
      </c>
    </row>
    <row r="51" spans="2:9" ht="20.100000000000001" customHeight="1" x14ac:dyDescent="0.3">
      <c r="B51" s="8">
        <v>45129</v>
      </c>
      <c r="C51" s="27" t="s">
        <v>810</v>
      </c>
      <c r="D51" s="24">
        <v>3</v>
      </c>
      <c r="E51" s="3" t="s">
        <v>811</v>
      </c>
      <c r="F51" s="40">
        <v>70000</v>
      </c>
      <c r="G51" s="21" t="s">
        <v>10</v>
      </c>
      <c r="H51" s="35" t="s">
        <v>66</v>
      </c>
      <c r="I51" s="31" t="s">
        <v>812</v>
      </c>
    </row>
    <row r="52" spans="2:9" ht="20.100000000000001" customHeight="1" x14ac:dyDescent="0.3">
      <c r="B52" s="8">
        <v>45131</v>
      </c>
      <c r="C52" s="27" t="s">
        <v>788</v>
      </c>
      <c r="D52" s="24">
        <v>2</v>
      </c>
      <c r="E52" s="3" t="s">
        <v>789</v>
      </c>
      <c r="F52" s="40">
        <v>9450</v>
      </c>
      <c r="G52" s="21" t="s">
        <v>10</v>
      </c>
      <c r="H52" s="35" t="s">
        <v>66</v>
      </c>
      <c r="I52" s="31" t="s">
        <v>777</v>
      </c>
    </row>
    <row r="53" spans="2:9" ht="20.100000000000001" customHeight="1" x14ac:dyDescent="0.3">
      <c r="B53" s="8">
        <v>45131</v>
      </c>
      <c r="C53" s="27" t="s">
        <v>790</v>
      </c>
      <c r="D53" s="24">
        <v>2</v>
      </c>
      <c r="E53" s="20" t="s">
        <v>791</v>
      </c>
      <c r="F53" s="40">
        <v>36000</v>
      </c>
      <c r="G53" s="21" t="s">
        <v>10</v>
      </c>
      <c r="H53" s="35" t="s">
        <v>66</v>
      </c>
      <c r="I53" s="31" t="s">
        <v>777</v>
      </c>
    </row>
    <row r="54" spans="2:9" ht="20.100000000000001" customHeight="1" x14ac:dyDescent="0.3">
      <c r="B54" s="8">
        <v>45133</v>
      </c>
      <c r="C54" s="51" t="s">
        <v>774</v>
      </c>
      <c r="D54" s="24">
        <v>12</v>
      </c>
      <c r="E54" s="20" t="s">
        <v>775</v>
      </c>
      <c r="F54" s="40">
        <v>49200</v>
      </c>
      <c r="G54" s="21" t="s">
        <v>10</v>
      </c>
      <c r="H54" s="35" t="s">
        <v>66</v>
      </c>
      <c r="I54" s="31" t="s">
        <v>776</v>
      </c>
    </row>
    <row r="55" spans="2:9" ht="20.100000000000001" customHeight="1" x14ac:dyDescent="0.3">
      <c r="B55" s="8">
        <v>45133</v>
      </c>
      <c r="C55" s="27" t="s">
        <v>781</v>
      </c>
      <c r="D55" s="24">
        <v>3</v>
      </c>
      <c r="E55" s="20" t="s">
        <v>782</v>
      </c>
      <c r="F55" s="10">
        <v>32400</v>
      </c>
      <c r="G55" s="21" t="s">
        <v>10</v>
      </c>
      <c r="H55" s="35" t="s">
        <v>66</v>
      </c>
      <c r="I55" s="31" t="s">
        <v>783</v>
      </c>
    </row>
    <row r="56" spans="2:9" ht="20.100000000000001" customHeight="1" x14ac:dyDescent="0.3">
      <c r="B56" s="8">
        <v>45134</v>
      </c>
      <c r="C56" s="27" t="s">
        <v>784</v>
      </c>
      <c r="D56" s="24">
        <v>5</v>
      </c>
      <c r="E56" s="20" t="s">
        <v>785</v>
      </c>
      <c r="F56" s="10">
        <v>74100</v>
      </c>
      <c r="G56" s="21" t="s">
        <v>10</v>
      </c>
      <c r="H56" s="35" t="s">
        <v>66</v>
      </c>
      <c r="I56" s="31" t="s">
        <v>777</v>
      </c>
    </row>
    <row r="57" spans="2:9" ht="20.100000000000001" customHeight="1" x14ac:dyDescent="0.3">
      <c r="B57" s="8">
        <v>45135</v>
      </c>
      <c r="C57" s="27" t="s">
        <v>779</v>
      </c>
      <c r="D57" s="24">
        <v>5</v>
      </c>
      <c r="E57" s="3" t="s">
        <v>778</v>
      </c>
      <c r="F57" s="40">
        <v>125000</v>
      </c>
      <c r="G57" s="21" t="s">
        <v>10</v>
      </c>
      <c r="H57" s="35" t="s">
        <v>66</v>
      </c>
      <c r="I57" s="31" t="s">
        <v>777</v>
      </c>
    </row>
    <row r="58" spans="2:9" ht="20.100000000000001" customHeight="1" x14ac:dyDescent="0.3">
      <c r="B58" s="8">
        <v>45135</v>
      </c>
      <c r="C58" s="27" t="s">
        <v>792</v>
      </c>
      <c r="D58" s="24">
        <v>4</v>
      </c>
      <c r="E58" s="3" t="s">
        <v>801</v>
      </c>
      <c r="F58" s="10">
        <v>34000</v>
      </c>
      <c r="G58" s="21" t="s">
        <v>10</v>
      </c>
      <c r="H58" s="35" t="s">
        <v>66</v>
      </c>
      <c r="I58" s="31" t="s">
        <v>780</v>
      </c>
    </row>
    <row r="59" spans="2:9" ht="20.100000000000001" customHeight="1" x14ac:dyDescent="0.3">
      <c r="B59" s="8">
        <v>45135</v>
      </c>
      <c r="C59" s="27" t="s">
        <v>786</v>
      </c>
      <c r="D59" s="24">
        <v>10</v>
      </c>
      <c r="E59" s="20" t="s">
        <v>787</v>
      </c>
      <c r="F59" s="10">
        <v>157000</v>
      </c>
      <c r="G59" s="21" t="s">
        <v>10</v>
      </c>
      <c r="H59" s="35" t="s">
        <v>66</v>
      </c>
      <c r="I59" s="31" t="s">
        <v>780</v>
      </c>
    </row>
    <row r="60" spans="2:9" ht="20.100000000000001" customHeight="1" x14ac:dyDescent="0.3">
      <c r="B60" s="8">
        <v>45136</v>
      </c>
      <c r="C60" s="27" t="s">
        <v>802</v>
      </c>
      <c r="D60" s="24">
        <v>11</v>
      </c>
      <c r="E60" s="20" t="s">
        <v>803</v>
      </c>
      <c r="F60" s="40">
        <v>88000</v>
      </c>
      <c r="G60" s="21" t="s">
        <v>10</v>
      </c>
      <c r="H60" s="35" t="s">
        <v>66</v>
      </c>
      <c r="I60" s="31" t="s">
        <v>189</v>
      </c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SUM(F43:F60)</f>
        <v>1256470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SUM(F12+F27+F33+F18+F40+F61)</f>
        <v>2013370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B1:I67"/>
  <sheetViews>
    <sheetView showGridLines="0" view="pageBreakPreview" topLeftCell="A40" zoomScale="95" zoomScaleNormal="145" zoomScaleSheetLayoutView="95" workbookViewId="0">
      <selection activeCell="A55" sqref="A55:XFD65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754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45079</v>
      </c>
      <c r="C4" s="27" t="s">
        <v>677</v>
      </c>
      <c r="D4" s="24">
        <v>1</v>
      </c>
      <c r="E4" s="20" t="s">
        <v>714</v>
      </c>
      <c r="F4" s="10">
        <v>50000</v>
      </c>
      <c r="G4" s="21" t="s">
        <v>39</v>
      </c>
      <c r="H4" s="3" t="s">
        <v>37</v>
      </c>
      <c r="I4" s="31"/>
    </row>
    <row r="5" spans="2:9" ht="20.100000000000001" customHeight="1" x14ac:dyDescent="0.3">
      <c r="B5" s="8">
        <v>45093</v>
      </c>
      <c r="C5" s="27" t="s">
        <v>677</v>
      </c>
      <c r="D5" s="24">
        <v>1</v>
      </c>
      <c r="E5" s="20" t="s">
        <v>679</v>
      </c>
      <c r="F5" s="10">
        <v>50000</v>
      </c>
      <c r="G5" s="21" t="s">
        <v>39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 t="s">
        <v>39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100000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45104</v>
      </c>
      <c r="C15" s="27" t="s">
        <v>723</v>
      </c>
      <c r="D15" s="24">
        <v>4</v>
      </c>
      <c r="E15" s="3" t="s">
        <v>717</v>
      </c>
      <c r="F15" s="10">
        <v>36000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36000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45096</v>
      </c>
      <c r="C21" s="27" t="s">
        <v>729</v>
      </c>
      <c r="D21" s="24">
        <v>6</v>
      </c>
      <c r="E21" s="3" t="s">
        <v>716</v>
      </c>
      <c r="F21" s="10">
        <v>136000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45097</v>
      </c>
      <c r="C22" s="27" t="s">
        <v>730</v>
      </c>
      <c r="D22" s="24">
        <v>50</v>
      </c>
      <c r="E22" s="3" t="s">
        <v>718</v>
      </c>
      <c r="F22" s="10">
        <v>299800</v>
      </c>
      <c r="G22" s="21" t="s">
        <v>10</v>
      </c>
      <c r="H22" s="35" t="s">
        <v>715</v>
      </c>
      <c r="I22" s="31"/>
    </row>
    <row r="23" spans="2:9" ht="20.100000000000001" customHeight="1" x14ac:dyDescent="0.3">
      <c r="B23" s="8">
        <v>45105</v>
      </c>
      <c r="C23" s="27" t="s">
        <v>745</v>
      </c>
      <c r="D23" s="24">
        <v>8</v>
      </c>
      <c r="E23" s="3" t="s">
        <v>746</v>
      </c>
      <c r="F23" s="10">
        <v>100920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3"/>
      <c r="F26" s="10"/>
      <c r="G26" s="21" t="s">
        <v>10</v>
      </c>
      <c r="H26" s="35" t="s">
        <v>37</v>
      </c>
      <c r="I26" s="31"/>
    </row>
    <row r="27" spans="2:9" ht="20.100000000000001" customHeight="1" x14ac:dyDescent="0.3">
      <c r="B27" s="16"/>
      <c r="C27" s="28"/>
      <c r="D27" s="25"/>
      <c r="E27" s="17" t="s">
        <v>8</v>
      </c>
      <c r="F27" s="18">
        <f>SUM(F21:F26)</f>
        <v>536720</v>
      </c>
      <c r="G27" s="22"/>
      <c r="H27" s="36"/>
      <c r="I27" s="32"/>
    </row>
    <row r="28" spans="2:9" s="2" customFormat="1" ht="9.9499999999999993" customHeight="1" x14ac:dyDescent="0.3">
      <c r="B28" s="7"/>
      <c r="C28" s="29"/>
      <c r="E28" s="1"/>
      <c r="F28" s="11"/>
      <c r="G28" s="7"/>
      <c r="I28" s="33"/>
    </row>
    <row r="29" spans="2:9" ht="20.10000000000000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4</v>
      </c>
    </row>
    <row r="30" spans="2:9" ht="20.100000000000001" customHeight="1" x14ac:dyDescent="0.3">
      <c r="B30" s="8">
        <v>45097</v>
      </c>
      <c r="C30" s="27" t="s">
        <v>748</v>
      </c>
      <c r="D30" s="24">
        <v>9</v>
      </c>
      <c r="E30" s="50" t="s">
        <v>750</v>
      </c>
      <c r="F30" s="10">
        <v>218200</v>
      </c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5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9</v>
      </c>
      <c r="F33" s="18">
        <f>SUM(F30:F32)</f>
        <v>218200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4</v>
      </c>
    </row>
    <row r="36" spans="2:9" ht="20.100000000000001" customHeight="1" x14ac:dyDescent="0.3">
      <c r="B36" s="8">
        <v>45082</v>
      </c>
      <c r="C36" s="51" t="s">
        <v>734</v>
      </c>
      <c r="D36" s="24">
        <v>3</v>
      </c>
      <c r="E36" s="20" t="s">
        <v>735</v>
      </c>
      <c r="F36" s="40">
        <v>70000</v>
      </c>
      <c r="G36" s="21" t="s">
        <v>10</v>
      </c>
      <c r="H36" s="35" t="s">
        <v>37</v>
      </c>
      <c r="I36" s="31"/>
    </row>
    <row r="37" spans="2:9" ht="20.100000000000001" customHeight="1" x14ac:dyDescent="0.3">
      <c r="B37" s="8">
        <v>45100</v>
      </c>
      <c r="C37" s="27" t="s">
        <v>743</v>
      </c>
      <c r="D37" s="24">
        <v>9</v>
      </c>
      <c r="E37" s="20" t="s">
        <v>744</v>
      </c>
      <c r="F37" s="10">
        <v>256500</v>
      </c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8"/>
      <c r="C39" s="27"/>
      <c r="D39" s="24"/>
      <c r="E39" s="3"/>
      <c r="F39" s="10"/>
      <c r="G39" s="21" t="s">
        <v>10</v>
      </c>
      <c r="H39" s="35" t="s">
        <v>37</v>
      </c>
      <c r="I39" s="31"/>
    </row>
    <row r="40" spans="2:9" ht="20.100000000000001" customHeight="1" x14ac:dyDescent="0.3">
      <c r="B40" s="16"/>
      <c r="C40" s="28"/>
      <c r="D40" s="25"/>
      <c r="E40" s="17" t="s">
        <v>59</v>
      </c>
      <c r="F40" s="18">
        <f>SUM(F36:F39)</f>
        <v>326500</v>
      </c>
      <c r="G40" s="22"/>
      <c r="H40" s="36"/>
      <c r="I40" s="38"/>
    </row>
    <row r="41" spans="2:9" s="2" customFormat="1" ht="9.9499999999999993" customHeight="1" x14ac:dyDescent="0.3">
      <c r="B41" s="7"/>
      <c r="C41" s="29"/>
      <c r="E41" s="1"/>
      <c r="F41" s="11"/>
      <c r="G41" s="7"/>
      <c r="I41" s="33"/>
    </row>
    <row r="42" spans="2:9" ht="20.100000000000001" customHeight="1" x14ac:dyDescent="0.3">
      <c r="B42" s="8" t="s">
        <v>0</v>
      </c>
      <c r="C42" s="27" t="s">
        <v>34</v>
      </c>
      <c r="D42" s="24" t="s">
        <v>35</v>
      </c>
      <c r="E42" s="3" t="s">
        <v>3</v>
      </c>
      <c r="F42" s="10" t="s">
        <v>1</v>
      </c>
      <c r="G42" s="21" t="s">
        <v>32</v>
      </c>
      <c r="H42" s="35" t="s">
        <v>33</v>
      </c>
      <c r="I42" s="31" t="s">
        <v>56</v>
      </c>
    </row>
    <row r="43" spans="2:9" ht="20.100000000000001" customHeight="1" x14ac:dyDescent="0.3">
      <c r="B43" s="8">
        <v>45079</v>
      </c>
      <c r="C43" s="27" t="s">
        <v>731</v>
      </c>
      <c r="D43" s="24">
        <v>3</v>
      </c>
      <c r="E43" s="3" t="s">
        <v>733</v>
      </c>
      <c r="F43" s="10">
        <v>46000</v>
      </c>
      <c r="G43" s="21" t="s">
        <v>10</v>
      </c>
      <c r="H43" s="35" t="s">
        <v>66</v>
      </c>
      <c r="I43" s="31" t="s">
        <v>732</v>
      </c>
    </row>
    <row r="44" spans="2:9" ht="20.100000000000001" customHeight="1" x14ac:dyDescent="0.3">
      <c r="B44" s="8">
        <v>45086</v>
      </c>
      <c r="C44" s="27" t="s">
        <v>736</v>
      </c>
      <c r="D44" s="24">
        <v>7</v>
      </c>
      <c r="E44" s="3" t="s">
        <v>737</v>
      </c>
      <c r="F44" s="10">
        <v>66000</v>
      </c>
      <c r="G44" s="21" t="s">
        <v>10</v>
      </c>
      <c r="H44" s="35" t="s">
        <v>66</v>
      </c>
      <c r="I44" s="31" t="s">
        <v>473</v>
      </c>
    </row>
    <row r="45" spans="2:9" ht="20.100000000000001" customHeight="1" x14ac:dyDescent="0.3">
      <c r="B45" s="8">
        <v>45089</v>
      </c>
      <c r="C45" s="27" t="s">
        <v>114</v>
      </c>
      <c r="D45" s="24">
        <v>4</v>
      </c>
      <c r="E45" s="3" t="s">
        <v>738</v>
      </c>
      <c r="F45" s="10">
        <v>100800</v>
      </c>
      <c r="G45" s="21" t="s">
        <v>10</v>
      </c>
      <c r="H45" s="35" t="s">
        <v>66</v>
      </c>
      <c r="I45" s="31" t="s">
        <v>739</v>
      </c>
    </row>
    <row r="46" spans="2:9" ht="20.100000000000001" customHeight="1" x14ac:dyDescent="0.3">
      <c r="B46" s="8">
        <v>45090</v>
      </c>
      <c r="C46" s="27" t="s">
        <v>726</v>
      </c>
      <c r="D46" s="24">
        <v>9</v>
      </c>
      <c r="E46" s="3" t="s">
        <v>719</v>
      </c>
      <c r="F46" s="10">
        <v>137000</v>
      </c>
      <c r="G46" s="21" t="s">
        <v>10</v>
      </c>
      <c r="H46" s="35" t="s">
        <v>66</v>
      </c>
      <c r="I46" s="31" t="s">
        <v>77</v>
      </c>
    </row>
    <row r="47" spans="2:9" ht="20.100000000000001" customHeight="1" x14ac:dyDescent="0.3">
      <c r="B47" s="8">
        <v>45091</v>
      </c>
      <c r="C47" s="27" t="s">
        <v>727</v>
      </c>
      <c r="D47" s="24">
        <v>14</v>
      </c>
      <c r="E47" s="3" t="s">
        <v>724</v>
      </c>
      <c r="F47" s="10">
        <v>249000</v>
      </c>
      <c r="G47" s="21" t="s">
        <v>10</v>
      </c>
      <c r="H47" s="35" t="s">
        <v>66</v>
      </c>
      <c r="I47" s="31" t="s">
        <v>77</v>
      </c>
    </row>
    <row r="48" spans="2:9" ht="20.100000000000001" customHeight="1" x14ac:dyDescent="0.3">
      <c r="B48" s="8">
        <v>45092</v>
      </c>
      <c r="C48" s="27" t="s">
        <v>728</v>
      </c>
      <c r="D48" s="24">
        <v>3</v>
      </c>
      <c r="E48" s="3" t="s">
        <v>725</v>
      </c>
      <c r="F48" s="40">
        <v>37000</v>
      </c>
      <c r="G48" s="21" t="s">
        <v>10</v>
      </c>
      <c r="H48" s="35" t="s">
        <v>66</v>
      </c>
      <c r="I48" s="31" t="s">
        <v>77</v>
      </c>
    </row>
    <row r="49" spans="2:9" ht="20.100000000000001" customHeight="1" x14ac:dyDescent="0.3">
      <c r="B49" s="8">
        <v>45094</v>
      </c>
      <c r="C49" s="27" t="s">
        <v>747</v>
      </c>
      <c r="D49" s="24">
        <v>3</v>
      </c>
      <c r="E49" s="20" t="s">
        <v>749</v>
      </c>
      <c r="F49" s="10">
        <v>70000</v>
      </c>
      <c r="G49" s="21" t="s">
        <v>10</v>
      </c>
      <c r="H49" s="35" t="s">
        <v>66</v>
      </c>
      <c r="I49" s="31" t="s">
        <v>751</v>
      </c>
    </row>
    <row r="50" spans="2:9" ht="20.100000000000001" customHeight="1" x14ac:dyDescent="0.3">
      <c r="B50" s="8">
        <v>45096</v>
      </c>
      <c r="C50" s="27" t="s">
        <v>509</v>
      </c>
      <c r="D50" s="24">
        <v>3</v>
      </c>
      <c r="E50" s="3" t="s">
        <v>720</v>
      </c>
      <c r="F50" s="40">
        <v>46500</v>
      </c>
      <c r="G50" s="21" t="s">
        <v>10</v>
      </c>
      <c r="H50" s="35" t="s">
        <v>66</v>
      </c>
      <c r="I50" s="31" t="s">
        <v>721</v>
      </c>
    </row>
    <row r="51" spans="2:9" ht="20.100000000000001" customHeight="1" x14ac:dyDescent="0.3">
      <c r="B51" s="8">
        <v>45099</v>
      </c>
      <c r="C51" s="27" t="s">
        <v>740</v>
      </c>
      <c r="D51" s="24">
        <v>9</v>
      </c>
      <c r="E51" s="3" t="s">
        <v>741</v>
      </c>
      <c r="F51" s="40">
        <v>33900</v>
      </c>
      <c r="G51" s="21" t="s">
        <v>10</v>
      </c>
      <c r="H51" s="35" t="s">
        <v>66</v>
      </c>
      <c r="I51" s="31" t="s">
        <v>742</v>
      </c>
    </row>
    <row r="52" spans="2:9" ht="20.100000000000001" customHeight="1" x14ac:dyDescent="0.3">
      <c r="B52" s="8">
        <v>45082</v>
      </c>
      <c r="C52" s="51" t="s">
        <v>734</v>
      </c>
      <c r="D52" s="24">
        <v>3</v>
      </c>
      <c r="E52" s="20" t="s">
        <v>735</v>
      </c>
      <c r="F52" s="40">
        <v>70000</v>
      </c>
      <c r="G52" s="21" t="s">
        <v>10</v>
      </c>
      <c r="H52" s="35" t="s">
        <v>66</v>
      </c>
      <c r="I52" s="31" t="s">
        <v>752</v>
      </c>
    </row>
    <row r="53" spans="2:9" ht="20.100000000000001" customHeight="1" x14ac:dyDescent="0.3">
      <c r="B53" s="8">
        <v>45100</v>
      </c>
      <c r="C53" s="27" t="s">
        <v>743</v>
      </c>
      <c r="D53" s="24">
        <v>9</v>
      </c>
      <c r="E53" s="20" t="s">
        <v>744</v>
      </c>
      <c r="F53" s="10">
        <v>256500</v>
      </c>
      <c r="G53" s="21" t="s">
        <v>10</v>
      </c>
      <c r="H53" s="35" t="s">
        <v>66</v>
      </c>
      <c r="I53" s="31" t="s">
        <v>753</v>
      </c>
    </row>
    <row r="54" spans="2:9" ht="20.100000000000001" customHeight="1" x14ac:dyDescent="0.3">
      <c r="B54" s="8">
        <v>45107</v>
      </c>
      <c r="C54" s="27" t="s">
        <v>116</v>
      </c>
      <c r="D54" s="24">
        <v>3</v>
      </c>
      <c r="E54" s="3" t="s">
        <v>722</v>
      </c>
      <c r="F54" s="40">
        <v>54000</v>
      </c>
      <c r="G54" s="21" t="s">
        <v>10</v>
      </c>
      <c r="H54" s="35" t="s">
        <v>66</v>
      </c>
      <c r="I54" s="31" t="s">
        <v>721</v>
      </c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20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hidden="1" customHeight="1" x14ac:dyDescent="0.3">
      <c r="B61" s="8"/>
      <c r="C61" s="27"/>
      <c r="D61" s="24"/>
      <c r="E61" s="3"/>
      <c r="F61" s="10"/>
      <c r="G61" s="21" t="s">
        <v>10</v>
      </c>
      <c r="H61" s="35" t="s">
        <v>66</v>
      </c>
      <c r="I61" s="31"/>
    </row>
    <row r="62" spans="2:9" ht="20.100000000000001" hidden="1" customHeight="1" x14ac:dyDescent="0.3">
      <c r="B62" s="8"/>
      <c r="C62" s="27"/>
      <c r="D62" s="24"/>
      <c r="E62" s="3"/>
      <c r="F62" s="10"/>
      <c r="G62" s="21" t="s">
        <v>10</v>
      </c>
      <c r="H62" s="35" t="s">
        <v>66</v>
      </c>
      <c r="I62" s="31"/>
    </row>
    <row r="63" spans="2:9" ht="20.100000000000001" hidden="1" customHeight="1" x14ac:dyDescent="0.3">
      <c r="B63" s="8"/>
      <c r="C63" s="27"/>
      <c r="D63" s="24"/>
      <c r="E63" s="3"/>
      <c r="F63" s="10"/>
      <c r="G63" s="21" t="s">
        <v>10</v>
      </c>
      <c r="H63" s="35" t="s">
        <v>66</v>
      </c>
      <c r="I63" s="31"/>
    </row>
    <row r="64" spans="2:9" ht="20.100000000000001" hidden="1" customHeight="1" x14ac:dyDescent="0.3">
      <c r="B64" s="8"/>
      <c r="C64" s="27"/>
      <c r="D64" s="24"/>
      <c r="E64" s="3"/>
      <c r="F64" s="10"/>
      <c r="G64" s="21" t="s">
        <v>10</v>
      </c>
      <c r="H64" s="35" t="s">
        <v>66</v>
      </c>
      <c r="I64" s="31"/>
    </row>
    <row r="65" spans="2:9" ht="20.100000000000001" hidden="1" customHeight="1" x14ac:dyDescent="0.3">
      <c r="B65" s="8"/>
      <c r="C65" s="27"/>
      <c r="D65" s="24"/>
      <c r="E65" s="3"/>
      <c r="F65" s="10"/>
      <c r="G65" s="21" t="s">
        <v>10</v>
      </c>
      <c r="H65" s="35" t="s">
        <v>66</v>
      </c>
      <c r="I65" s="31"/>
    </row>
    <row r="66" spans="2:9" ht="20.100000000000001" customHeight="1" x14ac:dyDescent="0.3">
      <c r="B66" s="16"/>
      <c r="C66" s="28"/>
      <c r="D66" s="25"/>
      <c r="E66" s="17" t="s">
        <v>36</v>
      </c>
      <c r="F66" s="18">
        <f>SUM(F43:F65)</f>
        <v>1166700</v>
      </c>
      <c r="G66" s="22"/>
      <c r="H66" s="36"/>
      <c r="I66" s="38"/>
    </row>
    <row r="67" spans="2:9" ht="20.100000000000001" customHeight="1" x14ac:dyDescent="0.3">
      <c r="B67" s="12"/>
      <c r="C67" s="30"/>
      <c r="D67" s="26"/>
      <c r="E67" s="13" t="s">
        <v>5</v>
      </c>
      <c r="F67" s="14">
        <f>SUM(F12+F27+F33+F18+F40+F66)</f>
        <v>2384120</v>
      </c>
      <c r="G67" s="23"/>
      <c r="H67" s="37"/>
      <c r="I6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B1:I62"/>
  <sheetViews>
    <sheetView showGridLines="0" view="pageBreakPreview" zoomScale="95" zoomScaleNormal="145" zoomScaleSheetLayoutView="95" workbookViewId="0">
      <selection activeCell="E44" sqref="E4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668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45054</v>
      </c>
      <c r="C4" s="27" t="s">
        <v>669</v>
      </c>
      <c r="D4" s="24">
        <v>4</v>
      </c>
      <c r="E4" s="20" t="s">
        <v>670</v>
      </c>
      <c r="F4" s="10">
        <v>40000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45055</v>
      </c>
      <c r="C5" s="27" t="s">
        <v>685</v>
      </c>
      <c r="D5" s="24">
        <v>10</v>
      </c>
      <c r="E5" s="20" t="s">
        <v>686</v>
      </c>
      <c r="F5" s="10">
        <v>227000</v>
      </c>
      <c r="G5" s="21" t="s">
        <v>10</v>
      </c>
      <c r="H5" s="3" t="s">
        <v>37</v>
      </c>
      <c r="I5" s="31"/>
    </row>
    <row r="6" spans="2:9" ht="20.100000000000001" customHeight="1" x14ac:dyDescent="0.3">
      <c r="B6" s="8">
        <v>45062</v>
      </c>
      <c r="C6" s="27" t="s">
        <v>677</v>
      </c>
      <c r="D6" s="24">
        <v>1</v>
      </c>
      <c r="E6" s="20" t="s">
        <v>679</v>
      </c>
      <c r="F6" s="10">
        <v>50000</v>
      </c>
      <c r="G6" s="21" t="s">
        <v>678</v>
      </c>
      <c r="H6" s="3" t="s">
        <v>37</v>
      </c>
      <c r="I6" s="31"/>
    </row>
    <row r="7" spans="2:9" ht="20.100000000000001" customHeight="1" x14ac:dyDescent="0.3">
      <c r="B7" s="8">
        <v>45071</v>
      </c>
      <c r="C7" s="27" t="s">
        <v>706</v>
      </c>
      <c r="D7" s="24">
        <v>5</v>
      </c>
      <c r="E7" s="20" t="s">
        <v>696</v>
      </c>
      <c r="F7" s="10">
        <v>55000</v>
      </c>
      <c r="G7" s="21" t="s">
        <v>10</v>
      </c>
      <c r="H7" s="3" t="s">
        <v>37</v>
      </c>
      <c r="I7" s="31"/>
    </row>
    <row r="8" spans="2:9" ht="20.100000000000001" customHeight="1" x14ac:dyDescent="0.3">
      <c r="B8" s="8">
        <v>45076</v>
      </c>
      <c r="C8" s="27" t="s">
        <v>707</v>
      </c>
      <c r="D8" s="24">
        <v>7</v>
      </c>
      <c r="E8" s="20" t="s">
        <v>708</v>
      </c>
      <c r="F8" s="10">
        <v>210000</v>
      </c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582000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hidden="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45"/>
      <c r="F15" s="1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16"/>
      <c r="C18" s="28"/>
      <c r="D18" s="25"/>
      <c r="E18" s="17" t="s">
        <v>6</v>
      </c>
      <c r="F18" s="18">
        <f>SUM(F15:F17)</f>
        <v>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45065</v>
      </c>
      <c r="C21" s="27" t="s">
        <v>694</v>
      </c>
      <c r="D21" s="24">
        <v>9</v>
      </c>
      <c r="E21" s="3" t="s">
        <v>695</v>
      </c>
      <c r="F21" s="10">
        <v>135000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45072</v>
      </c>
      <c r="C22" s="27" t="s">
        <v>709</v>
      </c>
      <c r="D22" s="24">
        <v>4</v>
      </c>
      <c r="E22" s="3" t="s">
        <v>710</v>
      </c>
      <c r="F22" s="10">
        <v>94800</v>
      </c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229800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45056</v>
      </c>
      <c r="C29" s="27" t="s">
        <v>692</v>
      </c>
      <c r="D29" s="24">
        <v>12</v>
      </c>
      <c r="E29" s="20" t="s">
        <v>693</v>
      </c>
      <c r="F29" s="10">
        <v>236500</v>
      </c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236500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45055</v>
      </c>
      <c r="C35" s="51" t="s">
        <v>680</v>
      </c>
      <c r="D35" s="24">
        <v>10</v>
      </c>
      <c r="E35" s="20" t="s">
        <v>674</v>
      </c>
      <c r="F35" s="40">
        <v>132500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132500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45049</v>
      </c>
      <c r="C42" s="27" t="s">
        <v>673</v>
      </c>
      <c r="D42" s="24">
        <v>8</v>
      </c>
      <c r="E42" s="3" t="s">
        <v>671</v>
      </c>
      <c r="F42" s="10">
        <v>144000</v>
      </c>
      <c r="G42" s="21" t="s">
        <v>10</v>
      </c>
      <c r="H42" s="35" t="s">
        <v>66</v>
      </c>
      <c r="I42" s="31" t="s">
        <v>672</v>
      </c>
    </row>
    <row r="43" spans="2:9" ht="20.100000000000001" customHeight="1" x14ac:dyDescent="0.3">
      <c r="B43" s="8">
        <v>45054</v>
      </c>
      <c r="C43" s="27" t="s">
        <v>676</v>
      </c>
      <c r="D43" s="24">
        <v>4</v>
      </c>
      <c r="E43" s="3" t="s">
        <v>675</v>
      </c>
      <c r="F43" s="10">
        <v>75000</v>
      </c>
      <c r="G43" s="21" t="s">
        <v>10</v>
      </c>
      <c r="H43" s="35" t="s">
        <v>66</v>
      </c>
      <c r="I43" s="31" t="s">
        <v>189</v>
      </c>
    </row>
    <row r="44" spans="2:9" ht="20.100000000000001" customHeight="1" x14ac:dyDescent="0.3">
      <c r="B44" s="8">
        <v>45056</v>
      </c>
      <c r="C44" s="27" t="s">
        <v>687</v>
      </c>
      <c r="D44" s="24">
        <v>8</v>
      </c>
      <c r="E44" s="3" t="s">
        <v>688</v>
      </c>
      <c r="F44" s="10">
        <v>37120</v>
      </c>
      <c r="G44" s="21" t="s">
        <v>10</v>
      </c>
      <c r="H44" s="35" t="s">
        <v>66</v>
      </c>
      <c r="I44" s="31" t="s">
        <v>689</v>
      </c>
    </row>
    <row r="45" spans="2:9" ht="20.100000000000001" customHeight="1" x14ac:dyDescent="0.3">
      <c r="B45" s="8">
        <v>45057</v>
      </c>
      <c r="C45" s="27" t="s">
        <v>681</v>
      </c>
      <c r="D45" s="24">
        <v>5</v>
      </c>
      <c r="E45" s="3" t="s">
        <v>682</v>
      </c>
      <c r="F45" s="10">
        <v>90000</v>
      </c>
      <c r="G45" s="21" t="s">
        <v>10</v>
      </c>
      <c r="H45" s="35" t="s">
        <v>66</v>
      </c>
      <c r="I45" s="31" t="s">
        <v>189</v>
      </c>
    </row>
    <row r="46" spans="2:9" ht="20.100000000000001" customHeight="1" x14ac:dyDescent="0.3">
      <c r="B46" s="8">
        <v>45058</v>
      </c>
      <c r="C46" s="27" t="s">
        <v>687</v>
      </c>
      <c r="D46" s="24">
        <v>40</v>
      </c>
      <c r="E46" s="3" t="s">
        <v>691</v>
      </c>
      <c r="F46" s="10">
        <v>200000</v>
      </c>
      <c r="G46" s="21" t="s">
        <v>10</v>
      </c>
      <c r="H46" s="35" t="s">
        <v>66</v>
      </c>
      <c r="I46" s="31" t="s">
        <v>690</v>
      </c>
    </row>
    <row r="47" spans="2:9" ht="20.100000000000001" customHeight="1" x14ac:dyDescent="0.3">
      <c r="B47" s="8">
        <v>45064</v>
      </c>
      <c r="C47" s="27" t="s">
        <v>703</v>
      </c>
      <c r="D47" s="24">
        <v>4</v>
      </c>
      <c r="E47" s="3" t="s">
        <v>683</v>
      </c>
      <c r="F47" s="40">
        <v>32000</v>
      </c>
      <c r="G47" s="21" t="s">
        <v>10</v>
      </c>
      <c r="H47" s="35" t="s">
        <v>66</v>
      </c>
      <c r="I47" s="31" t="s">
        <v>684</v>
      </c>
    </row>
    <row r="48" spans="2:9" ht="20.100000000000001" customHeight="1" x14ac:dyDescent="0.3">
      <c r="B48" s="8">
        <v>45064</v>
      </c>
      <c r="C48" s="27" t="s">
        <v>702</v>
      </c>
      <c r="D48" s="24">
        <v>4</v>
      </c>
      <c r="E48" s="3" t="s">
        <v>701</v>
      </c>
      <c r="F48" s="40">
        <v>146300</v>
      </c>
      <c r="G48" s="21" t="s">
        <v>10</v>
      </c>
      <c r="H48" s="35" t="s">
        <v>66</v>
      </c>
      <c r="I48" s="31" t="s">
        <v>700</v>
      </c>
    </row>
    <row r="49" spans="2:9" ht="20.100000000000001" customHeight="1" x14ac:dyDescent="0.3">
      <c r="B49" s="8">
        <v>45065</v>
      </c>
      <c r="C49" s="27" t="s">
        <v>704</v>
      </c>
      <c r="D49" s="24">
        <v>5</v>
      </c>
      <c r="E49" s="3" t="s">
        <v>705</v>
      </c>
      <c r="F49" s="40">
        <v>90000</v>
      </c>
      <c r="G49" s="21" t="s">
        <v>10</v>
      </c>
      <c r="H49" s="35" t="s">
        <v>66</v>
      </c>
      <c r="I49" s="31" t="s">
        <v>223</v>
      </c>
    </row>
    <row r="50" spans="2:9" ht="20.100000000000001" customHeight="1" x14ac:dyDescent="0.3">
      <c r="B50" s="8">
        <v>45076</v>
      </c>
      <c r="C50" s="27" t="s">
        <v>697</v>
      </c>
      <c r="D50" s="24">
        <v>6</v>
      </c>
      <c r="E50" s="20" t="s">
        <v>698</v>
      </c>
      <c r="F50" s="10">
        <v>70790</v>
      </c>
      <c r="G50" s="21" t="s">
        <v>10</v>
      </c>
      <c r="H50" s="35" t="s">
        <v>66</v>
      </c>
      <c r="I50" s="31" t="s">
        <v>699</v>
      </c>
    </row>
    <row r="51" spans="2:9" ht="20.100000000000001" customHeight="1" x14ac:dyDescent="0.3">
      <c r="B51" s="8">
        <v>45077</v>
      </c>
      <c r="C51" s="27" t="s">
        <v>713</v>
      </c>
      <c r="D51" s="24">
        <v>4</v>
      </c>
      <c r="E51" s="20" t="s">
        <v>712</v>
      </c>
      <c r="F51" s="10">
        <v>70500</v>
      </c>
      <c r="G51" s="21" t="s">
        <v>10</v>
      </c>
      <c r="H51" s="35" t="s">
        <v>66</v>
      </c>
      <c r="I51" s="31" t="s">
        <v>711</v>
      </c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SUM(F42:F60)</f>
        <v>955710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SUM(F12+F26+F32+F18+F39+F61)</f>
        <v>2136510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B1:I62"/>
  <sheetViews>
    <sheetView showGridLines="0" view="pageBreakPreview" zoomScale="95" zoomScaleNormal="145" zoomScaleSheetLayoutView="95" workbookViewId="0">
      <selection activeCell="E43" sqref="E43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640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45034</v>
      </c>
      <c r="C4" s="27" t="s">
        <v>38</v>
      </c>
      <c r="D4" s="24">
        <v>1</v>
      </c>
      <c r="E4" s="20" t="s">
        <v>656</v>
      </c>
      <c r="F4" s="10">
        <v>50000</v>
      </c>
      <c r="G4" s="21" t="s">
        <v>39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20"/>
      <c r="F5" s="10"/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50"/>
      <c r="F6" s="10"/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50000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hidden="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45"/>
      <c r="F15" s="1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16"/>
      <c r="C18" s="28"/>
      <c r="D18" s="25"/>
      <c r="E18" s="17" t="s">
        <v>6</v>
      </c>
      <c r="F18" s="18">
        <f>SUM(F15:F17)</f>
        <v>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45023</v>
      </c>
      <c r="C21" s="27" t="s">
        <v>643</v>
      </c>
      <c r="D21" s="24">
        <v>9</v>
      </c>
      <c r="E21" s="3" t="s">
        <v>644</v>
      </c>
      <c r="F21" s="10">
        <v>169960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169960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hidden="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16"/>
      <c r="C32" s="28"/>
      <c r="D32" s="25"/>
      <c r="E32" s="17" t="s">
        <v>9</v>
      </c>
      <c r="F32" s="18">
        <f>SUM(F29:F31)</f>
        <v>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45021</v>
      </c>
      <c r="C35" s="24" t="s">
        <v>114</v>
      </c>
      <c r="D35" s="24">
        <v>9</v>
      </c>
      <c r="E35" s="20" t="s">
        <v>649</v>
      </c>
      <c r="F35" s="10">
        <v>138400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138400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45024</v>
      </c>
      <c r="C42" s="27" t="s">
        <v>645</v>
      </c>
      <c r="D42" s="24">
        <v>7</v>
      </c>
      <c r="E42" s="3" t="s">
        <v>646</v>
      </c>
      <c r="F42" s="10">
        <v>226990</v>
      </c>
      <c r="G42" s="21" t="s">
        <v>10</v>
      </c>
      <c r="H42" s="35" t="s">
        <v>66</v>
      </c>
      <c r="I42" s="31" t="s">
        <v>647</v>
      </c>
    </row>
    <row r="43" spans="2:9" ht="20.100000000000001" customHeight="1" x14ac:dyDescent="0.3">
      <c r="B43" s="8">
        <v>45027</v>
      </c>
      <c r="C43" s="27" t="s">
        <v>641</v>
      </c>
      <c r="D43" s="24">
        <v>12</v>
      </c>
      <c r="E43" s="3" t="s">
        <v>642</v>
      </c>
      <c r="F43" s="10">
        <v>180000</v>
      </c>
      <c r="G43" s="21" t="s">
        <v>10</v>
      </c>
      <c r="H43" s="35" t="s">
        <v>66</v>
      </c>
      <c r="I43" s="31" t="s">
        <v>648</v>
      </c>
    </row>
    <row r="44" spans="2:9" ht="20.100000000000001" customHeight="1" x14ac:dyDescent="0.3">
      <c r="B44" s="8">
        <v>45027</v>
      </c>
      <c r="C44" s="27" t="s">
        <v>652</v>
      </c>
      <c r="D44" s="24">
        <v>3</v>
      </c>
      <c r="E44" s="3" t="s">
        <v>651</v>
      </c>
      <c r="F44" s="10">
        <v>41000</v>
      </c>
      <c r="G44" s="21" t="s">
        <v>10</v>
      </c>
      <c r="H44" s="35" t="s">
        <v>66</v>
      </c>
      <c r="I44" s="31" t="s">
        <v>650</v>
      </c>
    </row>
    <row r="45" spans="2:9" ht="20.100000000000001" customHeight="1" x14ac:dyDescent="0.3">
      <c r="B45" s="8">
        <v>45028</v>
      </c>
      <c r="C45" s="27" t="s">
        <v>653</v>
      </c>
      <c r="D45" s="24">
        <v>13</v>
      </c>
      <c r="E45" s="20" t="s">
        <v>654</v>
      </c>
      <c r="F45" s="10">
        <v>234000</v>
      </c>
      <c r="G45" s="21" t="s">
        <v>10</v>
      </c>
      <c r="H45" s="35" t="s">
        <v>66</v>
      </c>
      <c r="I45" s="31" t="s">
        <v>655</v>
      </c>
    </row>
    <row r="46" spans="2:9" ht="20.100000000000001" customHeight="1" x14ac:dyDescent="0.3">
      <c r="B46" s="8">
        <v>45035</v>
      </c>
      <c r="C46" s="27" t="s">
        <v>657</v>
      </c>
      <c r="D46" s="24">
        <v>15</v>
      </c>
      <c r="E46" s="3" t="s">
        <v>658</v>
      </c>
      <c r="F46" s="10">
        <v>124500</v>
      </c>
      <c r="G46" s="21" t="s">
        <v>10</v>
      </c>
      <c r="H46" s="35" t="s">
        <v>66</v>
      </c>
      <c r="I46" s="31" t="s">
        <v>91</v>
      </c>
    </row>
    <row r="47" spans="2:9" ht="20.100000000000001" customHeight="1" x14ac:dyDescent="0.3">
      <c r="B47" s="8">
        <v>45041</v>
      </c>
      <c r="C47" s="27" t="s">
        <v>659</v>
      </c>
      <c r="D47" s="24">
        <v>5</v>
      </c>
      <c r="E47" s="45" t="s">
        <v>663</v>
      </c>
      <c r="F47" s="10">
        <v>75500</v>
      </c>
      <c r="G47" s="21" t="s">
        <v>10</v>
      </c>
      <c r="H47" s="35" t="s">
        <v>66</v>
      </c>
      <c r="I47" s="31" t="s">
        <v>660</v>
      </c>
    </row>
    <row r="48" spans="2:9" ht="20.100000000000001" customHeight="1" x14ac:dyDescent="0.3">
      <c r="B48" s="8">
        <v>45044</v>
      </c>
      <c r="C48" s="27" t="s">
        <v>661</v>
      </c>
      <c r="D48" s="24">
        <v>6</v>
      </c>
      <c r="E48" s="45" t="s">
        <v>662</v>
      </c>
      <c r="F48" s="10">
        <v>60000</v>
      </c>
      <c r="G48" s="21" t="s">
        <v>10</v>
      </c>
      <c r="H48" s="35" t="s">
        <v>66</v>
      </c>
      <c r="I48" s="31" t="s">
        <v>664</v>
      </c>
    </row>
    <row r="49" spans="2:9" ht="20.100000000000001" customHeight="1" x14ac:dyDescent="0.3">
      <c r="B49" s="8">
        <v>45044</v>
      </c>
      <c r="C49" s="27" t="s">
        <v>665</v>
      </c>
      <c r="D49" s="24">
        <v>5</v>
      </c>
      <c r="E49" s="3" t="s">
        <v>666</v>
      </c>
      <c r="F49" s="10">
        <v>76000</v>
      </c>
      <c r="G49" s="21" t="s">
        <v>10</v>
      </c>
      <c r="H49" s="35" t="s">
        <v>66</v>
      </c>
      <c r="I49" s="31" t="s">
        <v>667</v>
      </c>
    </row>
    <row r="50" spans="2:9" ht="20.100000000000001" hidden="1" customHeight="1" x14ac:dyDescent="0.3">
      <c r="B50" s="8"/>
      <c r="C50" s="27"/>
      <c r="D50" s="24"/>
      <c r="E50" s="20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20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SUM(F42:F60)</f>
        <v>1017990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SUM(F12+F26+F32+F18+F39+F61)</f>
        <v>1376350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B1:I64"/>
  <sheetViews>
    <sheetView showGridLines="0" view="pageBreakPreview" topLeftCell="A18" zoomScale="95" zoomScaleNormal="145" zoomScaleSheetLayoutView="95" workbookViewId="0">
      <selection activeCell="B53" sqref="B53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589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45006</v>
      </c>
      <c r="C4" s="27" t="s">
        <v>613</v>
      </c>
      <c r="D4" s="24">
        <v>1</v>
      </c>
      <c r="E4" s="20" t="s">
        <v>614</v>
      </c>
      <c r="F4" s="10">
        <v>50000</v>
      </c>
      <c r="G4" s="21" t="s">
        <v>39</v>
      </c>
      <c r="H4" s="3" t="s">
        <v>37</v>
      </c>
      <c r="I4" s="31"/>
    </row>
    <row r="5" spans="2:9" ht="20.100000000000001" customHeight="1" x14ac:dyDescent="0.3">
      <c r="B5" s="8">
        <v>45008</v>
      </c>
      <c r="C5" s="27" t="s">
        <v>626</v>
      </c>
      <c r="D5" s="24">
        <v>9</v>
      </c>
      <c r="E5" s="20" t="s">
        <v>627</v>
      </c>
      <c r="F5" s="10">
        <v>196000</v>
      </c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50"/>
      <c r="F6" s="10"/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10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10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39</v>
      </c>
      <c r="H9" s="3" t="s">
        <v>37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39</v>
      </c>
      <c r="H10" s="3" t="s">
        <v>37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246000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45005</v>
      </c>
      <c r="C15" s="27" t="s">
        <v>619</v>
      </c>
      <c r="D15" s="24">
        <v>21</v>
      </c>
      <c r="E15" s="45" t="s">
        <v>620</v>
      </c>
      <c r="F15" s="10">
        <v>39600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39600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44987</v>
      </c>
      <c r="C21" s="27" t="s">
        <v>152</v>
      </c>
      <c r="D21" s="24">
        <v>4</v>
      </c>
      <c r="E21" s="3" t="s">
        <v>599</v>
      </c>
      <c r="F21" s="10">
        <v>99040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44991</v>
      </c>
      <c r="C22" s="27" t="s">
        <v>603</v>
      </c>
      <c r="D22" s="24">
        <v>11</v>
      </c>
      <c r="E22" s="3" t="s">
        <v>602</v>
      </c>
      <c r="F22" s="10">
        <v>193400</v>
      </c>
      <c r="G22" s="21" t="s">
        <v>10</v>
      </c>
      <c r="H22" s="35" t="s">
        <v>37</v>
      </c>
      <c r="I22" s="31"/>
    </row>
    <row r="23" spans="2:9" ht="20.100000000000001" customHeight="1" x14ac:dyDescent="0.3">
      <c r="B23" s="8">
        <v>45007</v>
      </c>
      <c r="C23" s="27" t="s">
        <v>625</v>
      </c>
      <c r="D23" s="24">
        <v>7</v>
      </c>
      <c r="E23" s="3" t="s">
        <v>616</v>
      </c>
      <c r="F23" s="10">
        <v>141000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433440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44988</v>
      </c>
      <c r="C29" s="27" t="s">
        <v>605</v>
      </c>
      <c r="D29" s="24">
        <v>7</v>
      </c>
      <c r="E29" s="20" t="s">
        <v>604</v>
      </c>
      <c r="F29" s="10">
        <v>157000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44993</v>
      </c>
      <c r="C30" s="27" t="s">
        <v>607</v>
      </c>
      <c r="D30" s="24">
        <v>10</v>
      </c>
      <c r="E30" s="50" t="s">
        <v>606</v>
      </c>
      <c r="F30" s="10">
        <v>203000</v>
      </c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360000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customHeight="1" x14ac:dyDescent="0.3">
      <c r="B35" s="8">
        <v>45009</v>
      </c>
      <c r="C35" s="27" t="s">
        <v>633</v>
      </c>
      <c r="D35" s="24">
        <v>3</v>
      </c>
      <c r="E35" s="20" t="s">
        <v>617</v>
      </c>
      <c r="F35" s="10">
        <v>56000</v>
      </c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customHeight="1" x14ac:dyDescent="0.3">
      <c r="B39" s="16"/>
      <c r="C39" s="28"/>
      <c r="D39" s="25"/>
      <c r="E39" s="17" t="s">
        <v>59</v>
      </c>
      <c r="F39" s="18">
        <f>SUM(F35:F38)</f>
        <v>56000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44987</v>
      </c>
      <c r="C42" s="27" t="s">
        <v>592</v>
      </c>
      <c r="D42" s="24">
        <v>2</v>
      </c>
      <c r="E42" s="3" t="s">
        <v>590</v>
      </c>
      <c r="F42" s="10">
        <v>55000</v>
      </c>
      <c r="G42" s="21" t="s">
        <v>10</v>
      </c>
      <c r="H42" s="35" t="s">
        <v>66</v>
      </c>
      <c r="I42" s="31" t="s">
        <v>591</v>
      </c>
    </row>
    <row r="43" spans="2:9" ht="20.100000000000001" customHeight="1" x14ac:dyDescent="0.3">
      <c r="B43" s="8">
        <v>44991</v>
      </c>
      <c r="C43" s="27" t="s">
        <v>152</v>
      </c>
      <c r="D43" s="24">
        <v>3</v>
      </c>
      <c r="E43" s="3" t="s">
        <v>600</v>
      </c>
      <c r="F43" s="10">
        <v>30000</v>
      </c>
      <c r="G43" s="21" t="s">
        <v>10</v>
      </c>
      <c r="H43" s="35" t="s">
        <v>66</v>
      </c>
      <c r="I43" s="31" t="s">
        <v>601</v>
      </c>
    </row>
    <row r="44" spans="2:9" ht="20.100000000000001" customHeight="1" x14ac:dyDescent="0.3">
      <c r="B44" s="8">
        <v>44994</v>
      </c>
      <c r="C44" s="27" t="s">
        <v>596</v>
      </c>
      <c r="D44" s="24">
        <v>7</v>
      </c>
      <c r="E44" s="3" t="s">
        <v>594</v>
      </c>
      <c r="F44" s="10">
        <v>105000</v>
      </c>
      <c r="G44" s="21" t="s">
        <v>10</v>
      </c>
      <c r="H44" s="35" t="s">
        <v>66</v>
      </c>
      <c r="I44" s="31" t="s">
        <v>215</v>
      </c>
    </row>
    <row r="45" spans="2:9" ht="20.100000000000001" customHeight="1" x14ac:dyDescent="0.3">
      <c r="B45" s="8">
        <v>44995</v>
      </c>
      <c r="C45" s="27" t="s">
        <v>595</v>
      </c>
      <c r="D45" s="24">
        <v>2</v>
      </c>
      <c r="E45" s="45" t="s">
        <v>598</v>
      </c>
      <c r="F45" s="10">
        <v>28500</v>
      </c>
      <c r="G45" s="21" t="s">
        <v>10</v>
      </c>
      <c r="H45" s="35" t="s">
        <v>66</v>
      </c>
      <c r="I45" s="31" t="s">
        <v>593</v>
      </c>
    </row>
    <row r="46" spans="2:9" ht="20.100000000000001" customHeight="1" x14ac:dyDescent="0.3">
      <c r="B46" s="8">
        <v>45000</v>
      </c>
      <c r="C46" s="27" t="s">
        <v>629</v>
      </c>
      <c r="D46" s="24">
        <v>3</v>
      </c>
      <c r="E46" s="3" t="s">
        <v>630</v>
      </c>
      <c r="F46" s="10">
        <v>42000</v>
      </c>
      <c r="G46" s="21" t="s">
        <v>10</v>
      </c>
      <c r="H46" s="35" t="s">
        <v>66</v>
      </c>
      <c r="I46" s="31" t="s">
        <v>597</v>
      </c>
    </row>
    <row r="47" spans="2:9" ht="20.100000000000001" customHeight="1" x14ac:dyDescent="0.3">
      <c r="B47" s="8">
        <v>45005</v>
      </c>
      <c r="C47" s="27" t="s">
        <v>621</v>
      </c>
      <c r="D47" s="24">
        <v>5</v>
      </c>
      <c r="E47" s="20" t="s">
        <v>608</v>
      </c>
      <c r="F47" s="10">
        <v>83550</v>
      </c>
      <c r="G47" s="21" t="s">
        <v>10</v>
      </c>
      <c r="H47" s="35" t="s">
        <v>66</v>
      </c>
      <c r="I47" s="31" t="s">
        <v>609</v>
      </c>
    </row>
    <row r="48" spans="2:9" ht="20.100000000000001" customHeight="1" x14ac:dyDescent="0.3">
      <c r="B48" s="8">
        <v>45005</v>
      </c>
      <c r="C48" s="27" t="s">
        <v>611</v>
      </c>
      <c r="D48" s="24">
        <v>2</v>
      </c>
      <c r="E48" s="3" t="s">
        <v>612</v>
      </c>
      <c r="F48" s="10">
        <v>44500</v>
      </c>
      <c r="G48" s="21" t="s">
        <v>10</v>
      </c>
      <c r="H48" s="35" t="s">
        <v>66</v>
      </c>
      <c r="I48" s="31" t="s">
        <v>610</v>
      </c>
    </row>
    <row r="49" spans="2:9" ht="20.100000000000001" customHeight="1" x14ac:dyDescent="0.3">
      <c r="B49" s="8">
        <v>45007</v>
      </c>
      <c r="C49" s="27" t="s">
        <v>632</v>
      </c>
      <c r="D49" s="24">
        <v>3</v>
      </c>
      <c r="E49" s="45" t="s">
        <v>615</v>
      </c>
      <c r="F49" s="10">
        <v>14700</v>
      </c>
      <c r="G49" s="21" t="s">
        <v>10</v>
      </c>
      <c r="H49" s="35" t="s">
        <v>66</v>
      </c>
      <c r="I49" s="31" t="s">
        <v>144</v>
      </c>
    </row>
    <row r="50" spans="2:9" ht="20.100000000000001" customHeight="1" x14ac:dyDescent="0.3">
      <c r="B50" s="8">
        <v>45009</v>
      </c>
      <c r="C50" s="27" t="s">
        <v>628</v>
      </c>
      <c r="D50" s="24">
        <v>11</v>
      </c>
      <c r="E50" s="45" t="s">
        <v>618</v>
      </c>
      <c r="F50" s="10">
        <v>198000</v>
      </c>
      <c r="G50" s="21" t="s">
        <v>10</v>
      </c>
      <c r="H50" s="35" t="s">
        <v>66</v>
      </c>
      <c r="I50" s="31" t="s">
        <v>622</v>
      </c>
    </row>
    <row r="51" spans="2:9" ht="20.100000000000001" customHeight="1" x14ac:dyDescent="0.3">
      <c r="B51" s="8">
        <v>45009</v>
      </c>
      <c r="C51" s="27" t="s">
        <v>628</v>
      </c>
      <c r="D51" s="24">
        <v>3</v>
      </c>
      <c r="E51" s="3" t="s">
        <v>624</v>
      </c>
      <c r="F51" s="10">
        <v>54000</v>
      </c>
      <c r="G51" s="21" t="s">
        <v>10</v>
      </c>
      <c r="H51" s="35" t="s">
        <v>66</v>
      </c>
      <c r="I51" s="31" t="s">
        <v>623</v>
      </c>
    </row>
    <row r="52" spans="2:9" ht="20.100000000000001" customHeight="1" x14ac:dyDescent="0.3">
      <c r="B52" s="8">
        <v>45015</v>
      </c>
      <c r="C52" s="27" t="s">
        <v>637</v>
      </c>
      <c r="D52" s="24">
        <v>3</v>
      </c>
      <c r="E52" s="20" t="s">
        <v>631</v>
      </c>
      <c r="F52" s="10">
        <v>64600</v>
      </c>
      <c r="G52" s="21" t="s">
        <v>10</v>
      </c>
      <c r="H52" s="35" t="s">
        <v>66</v>
      </c>
      <c r="I52" s="31" t="s">
        <v>215</v>
      </c>
    </row>
    <row r="53" spans="2:9" ht="20.100000000000001" customHeight="1" x14ac:dyDescent="0.3">
      <c r="B53" s="8">
        <v>45015</v>
      </c>
      <c r="C53" s="27" t="s">
        <v>638</v>
      </c>
      <c r="D53" s="24">
        <v>35</v>
      </c>
      <c r="E53" s="20" t="s">
        <v>639</v>
      </c>
      <c r="F53" s="10">
        <v>350000</v>
      </c>
      <c r="G53" s="21" t="s">
        <v>10</v>
      </c>
      <c r="H53" s="35" t="s">
        <v>66</v>
      </c>
      <c r="I53" s="31" t="s">
        <v>635</v>
      </c>
    </row>
    <row r="54" spans="2:9" ht="20.100000000000001" customHeight="1" x14ac:dyDescent="0.3">
      <c r="B54" s="8">
        <v>45016</v>
      </c>
      <c r="C54" s="27" t="s">
        <v>636</v>
      </c>
      <c r="D54" s="24">
        <v>25</v>
      </c>
      <c r="E54" s="3" t="s">
        <v>634</v>
      </c>
      <c r="F54" s="10">
        <v>262500</v>
      </c>
      <c r="G54" s="21" t="s">
        <v>10</v>
      </c>
      <c r="H54" s="35" t="s">
        <v>66</v>
      </c>
      <c r="I54" s="31" t="s">
        <v>635</v>
      </c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hidden="1" customHeight="1" x14ac:dyDescent="0.3">
      <c r="B61" s="8"/>
      <c r="C61" s="27"/>
      <c r="D61" s="24"/>
      <c r="E61" s="3"/>
      <c r="F61" s="10"/>
      <c r="G61" s="21" t="s">
        <v>10</v>
      </c>
      <c r="H61" s="35" t="s">
        <v>66</v>
      </c>
      <c r="I61" s="31"/>
    </row>
    <row r="62" spans="2:9" ht="20.100000000000001" hidden="1" customHeight="1" x14ac:dyDescent="0.3">
      <c r="B62" s="8"/>
      <c r="C62" s="27"/>
      <c r="D62" s="24"/>
      <c r="E62" s="3"/>
      <c r="F62" s="10"/>
      <c r="G62" s="21" t="s">
        <v>10</v>
      </c>
      <c r="H62" s="35" t="s">
        <v>66</v>
      </c>
      <c r="I62" s="31"/>
    </row>
    <row r="63" spans="2:9" ht="20.100000000000001" customHeight="1" x14ac:dyDescent="0.3">
      <c r="B63" s="16"/>
      <c r="C63" s="28"/>
      <c r="D63" s="25"/>
      <c r="E63" s="17" t="s">
        <v>36</v>
      </c>
      <c r="F63" s="18">
        <f>SUM(F42:F62)</f>
        <v>1332350</v>
      </c>
      <c r="G63" s="22"/>
      <c r="H63" s="36"/>
      <c r="I63" s="38"/>
    </row>
    <row r="64" spans="2:9" ht="20.100000000000001" customHeight="1" x14ac:dyDescent="0.3">
      <c r="B64" s="12"/>
      <c r="C64" s="30"/>
      <c r="D64" s="26"/>
      <c r="E64" s="13" t="s">
        <v>5</v>
      </c>
      <c r="F64" s="14">
        <f>SUM(F12+F26+F32+F18+F39+F63)</f>
        <v>2467390</v>
      </c>
      <c r="G64" s="23"/>
      <c r="H64" s="37"/>
      <c r="I64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B1:I63"/>
  <sheetViews>
    <sheetView showGridLines="0" view="pageBreakPreview" zoomScale="95" zoomScaleNormal="145" zoomScaleSheetLayoutView="95" workbookViewId="0">
      <selection activeCell="E44" sqref="E4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557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44973</v>
      </c>
      <c r="C4" s="27" t="s">
        <v>38</v>
      </c>
      <c r="D4" s="24">
        <v>1</v>
      </c>
      <c r="E4" s="20" t="s">
        <v>566</v>
      </c>
      <c r="F4" s="10">
        <v>50000</v>
      </c>
      <c r="G4" s="21" t="s">
        <v>534</v>
      </c>
      <c r="H4" s="3" t="s">
        <v>37</v>
      </c>
      <c r="I4" s="31"/>
    </row>
    <row r="5" spans="2:9" ht="20.100000000000001" customHeight="1" x14ac:dyDescent="0.3">
      <c r="B5" s="8">
        <v>44978</v>
      </c>
      <c r="C5" s="27" t="s">
        <v>574</v>
      </c>
      <c r="D5" s="24">
        <v>8</v>
      </c>
      <c r="E5" s="50" t="s">
        <v>569</v>
      </c>
      <c r="F5" s="10">
        <v>77000</v>
      </c>
      <c r="G5" s="21" t="s">
        <v>524</v>
      </c>
      <c r="H5" s="3" t="s">
        <v>37</v>
      </c>
      <c r="I5" s="31"/>
    </row>
    <row r="6" spans="2:9" ht="20.100000000000001" customHeight="1" x14ac:dyDescent="0.3">
      <c r="B6" s="8">
        <v>44985</v>
      </c>
      <c r="C6" s="27" t="s">
        <v>453</v>
      </c>
      <c r="D6" s="24">
        <v>44</v>
      </c>
      <c r="E6" s="50" t="s">
        <v>567</v>
      </c>
      <c r="F6" s="10">
        <v>198000</v>
      </c>
      <c r="G6" s="21" t="s">
        <v>524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 t="s">
        <v>524</v>
      </c>
      <c r="H7" s="3" t="s">
        <v>37</v>
      </c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 t="s">
        <v>524</v>
      </c>
      <c r="H8" s="3" t="s">
        <v>37</v>
      </c>
      <c r="I8" s="31"/>
    </row>
    <row r="9" spans="2:9" ht="20.100000000000001" hidden="1" customHeight="1" x14ac:dyDescent="0.3">
      <c r="B9" s="8"/>
      <c r="C9" s="27"/>
      <c r="D9" s="24"/>
      <c r="E9" s="20"/>
      <c r="F9" s="10"/>
      <c r="G9" s="21" t="s">
        <v>89</v>
      </c>
      <c r="H9" s="3" t="s">
        <v>46</v>
      </c>
      <c r="I9" s="31"/>
    </row>
    <row r="10" spans="2:9" ht="20.100000000000001" hidden="1" customHeight="1" x14ac:dyDescent="0.3">
      <c r="B10" s="8"/>
      <c r="C10" s="27"/>
      <c r="D10" s="24"/>
      <c r="E10" s="20"/>
      <c r="F10" s="10"/>
      <c r="G10" s="21" t="s">
        <v>89</v>
      </c>
      <c r="H10" s="3" t="s">
        <v>46</v>
      </c>
      <c r="I10" s="31"/>
    </row>
    <row r="11" spans="2:9" ht="20.100000000000001" hidden="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325000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44978</v>
      </c>
      <c r="C15" s="27" t="s">
        <v>575</v>
      </c>
      <c r="D15" s="24">
        <v>6</v>
      </c>
      <c r="E15" s="45" t="s">
        <v>568</v>
      </c>
      <c r="F15" s="10">
        <v>162000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162000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hidden="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16"/>
      <c r="C26" s="28"/>
      <c r="D26" s="25"/>
      <c r="E26" s="17" t="s">
        <v>8</v>
      </c>
      <c r="F26" s="18">
        <f>SUM(F21:F25)</f>
        <v>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hidden="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50"/>
      <c r="F30" s="10"/>
      <c r="G30" s="21" t="s">
        <v>10</v>
      </c>
      <c r="H30" s="35" t="s">
        <v>46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556</v>
      </c>
      <c r="I31" s="31"/>
    </row>
    <row r="32" spans="2:9" ht="20.100000000000001" hidden="1" customHeight="1" x14ac:dyDescent="0.3">
      <c r="B32" s="16"/>
      <c r="C32" s="28"/>
      <c r="D32" s="25"/>
      <c r="E32" s="17" t="s">
        <v>9</v>
      </c>
      <c r="F32" s="18">
        <f>SUM(F29:F31)</f>
        <v>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hidden="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hidden="1" customHeight="1" x14ac:dyDescent="0.3">
      <c r="B35" s="8"/>
      <c r="C35" s="27"/>
      <c r="D35" s="24"/>
      <c r="E35" s="20"/>
      <c r="F35" s="10"/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16"/>
      <c r="C39" s="28"/>
      <c r="D39" s="25"/>
      <c r="E39" s="17" t="s">
        <v>59</v>
      </c>
      <c r="F39" s="18">
        <f>SUM(F35:F38)</f>
        <v>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44963</v>
      </c>
      <c r="C42" s="27" t="s">
        <v>152</v>
      </c>
      <c r="D42" s="24">
        <v>5</v>
      </c>
      <c r="E42" s="3" t="s">
        <v>558</v>
      </c>
      <c r="F42" s="10">
        <v>50000</v>
      </c>
      <c r="G42" s="21" t="s">
        <v>10</v>
      </c>
      <c r="H42" s="35" t="s">
        <v>66</v>
      </c>
      <c r="I42" s="31" t="s">
        <v>559</v>
      </c>
    </row>
    <row r="43" spans="2:9" ht="20.100000000000001" customHeight="1" x14ac:dyDescent="0.3">
      <c r="B43" s="8">
        <v>44966</v>
      </c>
      <c r="C43" s="27" t="s">
        <v>152</v>
      </c>
      <c r="D43" s="24">
        <v>4</v>
      </c>
      <c r="E43" s="3" t="s">
        <v>560</v>
      </c>
      <c r="F43" s="10">
        <v>40000</v>
      </c>
      <c r="G43" s="21" t="s">
        <v>10</v>
      </c>
      <c r="H43" s="35" t="s">
        <v>66</v>
      </c>
      <c r="I43" s="31" t="s">
        <v>561</v>
      </c>
    </row>
    <row r="44" spans="2:9" ht="20.100000000000001" customHeight="1" x14ac:dyDescent="0.3">
      <c r="B44" s="8">
        <v>44966</v>
      </c>
      <c r="C44" s="27" t="s">
        <v>564</v>
      </c>
      <c r="D44" s="24">
        <v>4</v>
      </c>
      <c r="E44" s="45" t="s">
        <v>563</v>
      </c>
      <c r="F44" s="10">
        <v>78600</v>
      </c>
      <c r="G44" s="21" t="s">
        <v>10</v>
      </c>
      <c r="H44" s="35" t="s">
        <v>66</v>
      </c>
      <c r="I44" s="31" t="s">
        <v>562</v>
      </c>
    </row>
    <row r="45" spans="2:9" ht="20.100000000000001" customHeight="1" x14ac:dyDescent="0.3">
      <c r="B45" s="8">
        <v>44972</v>
      </c>
      <c r="C45" s="27" t="s">
        <v>152</v>
      </c>
      <c r="D45" s="24">
        <v>6</v>
      </c>
      <c r="E45" s="3" t="s">
        <v>565</v>
      </c>
      <c r="F45" s="10">
        <v>60000</v>
      </c>
      <c r="G45" s="21" t="s">
        <v>10</v>
      </c>
      <c r="H45" s="35" t="s">
        <v>66</v>
      </c>
      <c r="I45" s="31" t="s">
        <v>174</v>
      </c>
    </row>
    <row r="46" spans="2:9" ht="20.100000000000001" customHeight="1" x14ac:dyDescent="0.3">
      <c r="B46" s="8">
        <v>44974</v>
      </c>
      <c r="C46" s="27" t="s">
        <v>571</v>
      </c>
      <c r="D46" s="24">
        <v>19</v>
      </c>
      <c r="E46" s="20" t="s">
        <v>572</v>
      </c>
      <c r="F46" s="10">
        <v>209000</v>
      </c>
      <c r="G46" s="21" t="s">
        <v>10</v>
      </c>
      <c r="H46" s="35" t="s">
        <v>66</v>
      </c>
      <c r="I46" s="31" t="s">
        <v>588</v>
      </c>
    </row>
    <row r="47" spans="2:9" ht="20.100000000000001" customHeight="1" x14ac:dyDescent="0.3">
      <c r="B47" s="8">
        <v>44979</v>
      </c>
      <c r="C47" s="27" t="s">
        <v>577</v>
      </c>
      <c r="D47" s="24">
        <v>2</v>
      </c>
      <c r="E47" s="3" t="s">
        <v>580</v>
      </c>
      <c r="F47" s="10">
        <v>27800</v>
      </c>
      <c r="G47" s="21" t="s">
        <v>10</v>
      </c>
      <c r="H47" s="35" t="s">
        <v>66</v>
      </c>
      <c r="I47" s="31" t="s">
        <v>81</v>
      </c>
    </row>
    <row r="48" spans="2:9" ht="20.100000000000001" customHeight="1" x14ac:dyDescent="0.3">
      <c r="B48" s="8">
        <v>44979</v>
      </c>
      <c r="C48" s="27" t="s">
        <v>116</v>
      </c>
      <c r="D48" s="24">
        <v>3</v>
      </c>
      <c r="E48" s="45" t="s">
        <v>578</v>
      </c>
      <c r="F48" s="10">
        <v>30000</v>
      </c>
      <c r="G48" s="21" t="s">
        <v>10</v>
      </c>
      <c r="H48" s="35" t="s">
        <v>66</v>
      </c>
      <c r="I48" s="31" t="s">
        <v>579</v>
      </c>
    </row>
    <row r="49" spans="2:9" ht="20.100000000000001" customHeight="1" x14ac:dyDescent="0.3">
      <c r="B49" s="8">
        <v>44980</v>
      </c>
      <c r="C49" s="27" t="s">
        <v>585</v>
      </c>
      <c r="D49" s="24">
        <v>3</v>
      </c>
      <c r="E49" s="45" t="s">
        <v>583</v>
      </c>
      <c r="F49" s="10">
        <v>93000</v>
      </c>
      <c r="G49" s="21" t="s">
        <v>10</v>
      </c>
      <c r="H49" s="35" t="s">
        <v>66</v>
      </c>
      <c r="I49" s="31" t="s">
        <v>570</v>
      </c>
    </row>
    <row r="50" spans="2:9" ht="20.100000000000001" customHeight="1" x14ac:dyDescent="0.3">
      <c r="B50" s="8">
        <v>44980</v>
      </c>
      <c r="C50" s="27" t="s">
        <v>152</v>
      </c>
      <c r="D50" s="24">
        <v>6</v>
      </c>
      <c r="E50" s="45" t="s">
        <v>582</v>
      </c>
      <c r="F50" s="10">
        <v>19030</v>
      </c>
      <c r="G50" s="21" t="s">
        <v>10</v>
      </c>
      <c r="H50" s="35" t="s">
        <v>66</v>
      </c>
      <c r="I50" s="31" t="s">
        <v>576</v>
      </c>
    </row>
    <row r="51" spans="2:9" ht="20.100000000000001" customHeight="1" x14ac:dyDescent="0.3">
      <c r="B51" s="8">
        <v>44981</v>
      </c>
      <c r="C51" s="27" t="s">
        <v>586</v>
      </c>
      <c r="D51" s="24">
        <v>4</v>
      </c>
      <c r="E51" s="45" t="s">
        <v>581</v>
      </c>
      <c r="F51" s="10">
        <v>38600</v>
      </c>
      <c r="G51" s="21" t="s">
        <v>10</v>
      </c>
      <c r="H51" s="35" t="s">
        <v>66</v>
      </c>
      <c r="I51" s="31" t="s">
        <v>584</v>
      </c>
    </row>
    <row r="52" spans="2:9" ht="20.100000000000001" customHeight="1" x14ac:dyDescent="0.3">
      <c r="B52" s="8">
        <v>44981</v>
      </c>
      <c r="C52" s="27" t="s">
        <v>587</v>
      </c>
      <c r="D52" s="24">
        <v>23</v>
      </c>
      <c r="E52" s="50" t="s">
        <v>573</v>
      </c>
      <c r="F52" s="10">
        <v>300000</v>
      </c>
      <c r="G52" s="21" t="s">
        <v>10</v>
      </c>
      <c r="H52" s="35" t="s">
        <v>66</v>
      </c>
      <c r="I52" s="31" t="s">
        <v>588</v>
      </c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hidden="1" customHeight="1" x14ac:dyDescent="0.3">
      <c r="B61" s="8"/>
      <c r="C61" s="27"/>
      <c r="D61" s="24"/>
      <c r="E61" s="3"/>
      <c r="F61" s="10"/>
      <c r="G61" s="21" t="s">
        <v>10</v>
      </c>
      <c r="H61" s="35" t="s">
        <v>66</v>
      </c>
      <c r="I61" s="31"/>
    </row>
    <row r="62" spans="2:9" ht="20.100000000000001" customHeight="1" x14ac:dyDescent="0.3">
      <c r="B62" s="16"/>
      <c r="C62" s="28"/>
      <c r="D62" s="25"/>
      <c r="E62" s="17" t="s">
        <v>36</v>
      </c>
      <c r="F62" s="18">
        <f>SUM(F42:F61)</f>
        <v>946030</v>
      </c>
      <c r="G62" s="22"/>
      <c r="H62" s="36"/>
      <c r="I62" s="38"/>
    </row>
    <row r="63" spans="2:9" ht="20.100000000000001" customHeight="1" x14ac:dyDescent="0.3">
      <c r="B63" s="12"/>
      <c r="C63" s="30"/>
      <c r="D63" s="26"/>
      <c r="E63" s="13" t="s">
        <v>5</v>
      </c>
      <c r="F63" s="14">
        <f>SUM(F12+F26+F32+F18+F39+F62)</f>
        <v>1433030</v>
      </c>
      <c r="G63" s="23"/>
      <c r="H63" s="37"/>
      <c r="I63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I36"/>
  <sheetViews>
    <sheetView showGridLines="0" topLeftCell="B1" zoomScale="90" zoomScaleNormal="90" zoomScaleSheetLayoutView="85" workbookViewId="0">
      <selection activeCell="E13" sqref="E13"/>
    </sheetView>
  </sheetViews>
  <sheetFormatPr defaultRowHeight="13.5" x14ac:dyDescent="0.3"/>
  <cols>
    <col min="1" max="1" width="4.375" style="2" customWidth="1"/>
    <col min="2" max="3" width="11.75" style="7" customWidth="1"/>
    <col min="4" max="4" width="12.375" style="29" customWidth="1"/>
    <col min="5" max="5" width="39.625" style="29" customWidth="1"/>
    <col min="6" max="6" width="11.75" style="2" customWidth="1"/>
    <col min="7" max="7" width="10.5" style="9" bestFit="1" customWidth="1"/>
    <col min="8" max="8" width="11.75" style="7" customWidth="1"/>
    <col min="9" max="9" width="13.75" style="33" bestFit="1" customWidth="1"/>
    <col min="10" max="16384" width="9" style="1"/>
  </cols>
  <sheetData>
    <row r="1" spans="1:9" s="6" customFormat="1" ht="24.95" customHeight="1" x14ac:dyDescent="0.3">
      <c r="A1" s="99" t="s">
        <v>1272</v>
      </c>
      <c r="B1" s="99"/>
      <c r="C1" s="99"/>
      <c r="D1" s="99"/>
      <c r="E1" s="99"/>
      <c r="F1" s="99"/>
      <c r="G1" s="99"/>
      <c r="H1" s="99"/>
      <c r="I1" s="99"/>
    </row>
    <row r="2" spans="1:9" x14ac:dyDescent="0.2">
      <c r="D2" s="7"/>
      <c r="F2" s="7"/>
      <c r="G2" s="7"/>
      <c r="H2" s="1"/>
      <c r="I2" s="5" t="s">
        <v>2</v>
      </c>
    </row>
    <row r="3" spans="1:9" ht="19.5" customHeight="1" x14ac:dyDescent="0.3">
      <c r="A3" s="70" t="s">
        <v>1126</v>
      </c>
      <c r="B3" s="71" t="s">
        <v>1124</v>
      </c>
      <c r="C3" s="71" t="s">
        <v>1125</v>
      </c>
      <c r="D3" s="72" t="s">
        <v>1123</v>
      </c>
      <c r="E3" s="72" t="s">
        <v>1122</v>
      </c>
      <c r="F3" s="73" t="s">
        <v>1127</v>
      </c>
      <c r="G3" s="74" t="s">
        <v>1130</v>
      </c>
      <c r="H3" s="71" t="s">
        <v>1128</v>
      </c>
      <c r="I3" s="75" t="s">
        <v>4</v>
      </c>
    </row>
    <row r="4" spans="1:9" ht="19.5" customHeight="1" x14ac:dyDescent="0.3">
      <c r="A4" s="54">
        <v>1</v>
      </c>
      <c r="B4" s="21">
        <v>45537</v>
      </c>
      <c r="C4" s="52">
        <v>0.57013888888888886</v>
      </c>
      <c r="D4" s="27" t="s">
        <v>1290</v>
      </c>
      <c r="E4" s="27" t="s">
        <v>1291</v>
      </c>
      <c r="F4" s="24">
        <v>5</v>
      </c>
      <c r="G4" s="10">
        <v>90000</v>
      </c>
      <c r="H4" s="21" t="s">
        <v>1292</v>
      </c>
      <c r="I4" s="31"/>
    </row>
    <row r="5" spans="1:9" ht="19.5" customHeight="1" x14ac:dyDescent="0.3">
      <c r="A5" s="54">
        <v>1</v>
      </c>
      <c r="B5" s="21">
        <v>45561</v>
      </c>
      <c r="C5" s="52"/>
      <c r="D5" s="27" t="s">
        <v>1295</v>
      </c>
      <c r="E5" s="27" t="s">
        <v>1293</v>
      </c>
      <c r="F5" s="24">
        <v>1</v>
      </c>
      <c r="G5" s="10">
        <v>50000</v>
      </c>
      <c r="H5" s="21" t="s">
        <v>1294</v>
      </c>
      <c r="I5" s="31"/>
    </row>
    <row r="6" spans="1:9" s="2" customFormat="1" ht="20.100000000000001" customHeight="1" x14ac:dyDescent="0.3">
      <c r="A6" s="97"/>
      <c r="B6" s="98"/>
      <c r="C6" s="22"/>
      <c r="D6" s="28"/>
      <c r="E6" s="56" t="s">
        <v>7</v>
      </c>
      <c r="F6" s="25"/>
      <c r="G6" s="18">
        <f>SUM(G4:G5)</f>
        <v>140000</v>
      </c>
      <c r="H6" s="22"/>
      <c r="I6" s="32"/>
    </row>
    <row r="7" spans="1:9" s="2" customFormat="1" ht="9.9499999999999993" customHeight="1" x14ac:dyDescent="0.3">
      <c r="A7" s="54"/>
      <c r="B7" s="7"/>
      <c r="C7" s="7"/>
      <c r="D7" s="29"/>
      <c r="E7" s="29"/>
      <c r="G7" s="11"/>
      <c r="H7" s="7"/>
      <c r="I7" s="33"/>
    </row>
    <row r="8" spans="1:9" ht="20.100000000000001" customHeight="1" x14ac:dyDescent="0.3">
      <c r="A8" s="70" t="s">
        <v>1126</v>
      </c>
      <c r="B8" s="71" t="s">
        <v>1124</v>
      </c>
      <c r="C8" s="71" t="s">
        <v>1125</v>
      </c>
      <c r="D8" s="72" t="s">
        <v>1123</v>
      </c>
      <c r="E8" s="72" t="s">
        <v>1122</v>
      </c>
      <c r="F8" s="73" t="s">
        <v>1127</v>
      </c>
      <c r="G8" s="74" t="s">
        <v>1130</v>
      </c>
      <c r="H8" s="71" t="s">
        <v>1128</v>
      </c>
      <c r="I8" s="75" t="s">
        <v>4</v>
      </c>
    </row>
    <row r="9" spans="1:9" ht="20.100000000000001" customHeight="1" x14ac:dyDescent="0.3">
      <c r="A9" s="54">
        <v>1</v>
      </c>
      <c r="B9" s="21"/>
      <c r="C9" s="88"/>
      <c r="D9" s="88"/>
      <c r="E9" s="27" t="s">
        <v>1296</v>
      </c>
      <c r="F9" s="24"/>
      <c r="G9" s="10"/>
      <c r="H9" s="21"/>
      <c r="I9" s="31"/>
    </row>
    <row r="10" spans="1:9" ht="20.100000000000001" customHeight="1" x14ac:dyDescent="0.3">
      <c r="A10" s="97"/>
      <c r="B10" s="98"/>
      <c r="C10" s="22"/>
      <c r="D10" s="28"/>
      <c r="E10" s="56" t="s">
        <v>6</v>
      </c>
      <c r="F10" s="25"/>
      <c r="G10" s="18">
        <f>SUM(G9:G9)</f>
        <v>0</v>
      </c>
      <c r="H10" s="22"/>
      <c r="I10" s="32"/>
    </row>
    <row r="11" spans="1:9" s="2" customFormat="1" ht="9.9499999999999993" customHeight="1" x14ac:dyDescent="0.3">
      <c r="A11" s="54"/>
      <c r="B11" s="7"/>
      <c r="C11" s="7"/>
      <c r="D11" s="29"/>
      <c r="E11" s="29"/>
      <c r="G11" s="11"/>
      <c r="H11" s="7"/>
      <c r="I11" s="33"/>
    </row>
    <row r="12" spans="1:9" ht="20.100000000000001" customHeight="1" x14ac:dyDescent="0.3">
      <c r="A12" s="70" t="s">
        <v>1126</v>
      </c>
      <c r="B12" s="71" t="s">
        <v>1124</v>
      </c>
      <c r="C12" s="71" t="s">
        <v>1125</v>
      </c>
      <c r="D12" s="72" t="s">
        <v>1123</v>
      </c>
      <c r="E12" s="72" t="s">
        <v>1122</v>
      </c>
      <c r="F12" s="73" t="s">
        <v>1127</v>
      </c>
      <c r="G12" s="74" t="s">
        <v>1130</v>
      </c>
      <c r="H12" s="71" t="s">
        <v>1128</v>
      </c>
      <c r="I12" s="75" t="s">
        <v>4</v>
      </c>
    </row>
    <row r="13" spans="1:9" ht="20.100000000000001" customHeight="1" x14ac:dyDescent="0.3">
      <c r="A13" s="83"/>
      <c r="B13" s="77">
        <v>45547</v>
      </c>
      <c r="C13" s="76">
        <v>0.52430555555555558</v>
      </c>
      <c r="D13" s="78" t="s">
        <v>1300</v>
      </c>
      <c r="E13" s="27" t="s">
        <v>1301</v>
      </c>
      <c r="F13" s="80">
        <v>5</v>
      </c>
      <c r="G13" s="81">
        <v>91000</v>
      </c>
      <c r="H13" s="77" t="s">
        <v>1292</v>
      </c>
      <c r="I13" s="82"/>
    </row>
    <row r="14" spans="1:9" ht="20.100000000000001" customHeight="1" x14ac:dyDescent="0.3">
      <c r="A14" s="97"/>
      <c r="B14" s="98"/>
      <c r="C14" s="22"/>
      <c r="D14" s="28"/>
      <c r="E14" s="56" t="s">
        <v>8</v>
      </c>
      <c r="F14" s="25"/>
      <c r="G14" s="18">
        <f>SUM(G13:G13)</f>
        <v>91000</v>
      </c>
      <c r="H14" s="22"/>
      <c r="I14" s="32"/>
    </row>
    <row r="15" spans="1:9" s="2" customFormat="1" ht="9.9499999999999993" customHeight="1" x14ac:dyDescent="0.3">
      <c r="A15" s="54"/>
      <c r="B15" s="7"/>
      <c r="C15" s="7"/>
      <c r="D15" s="29"/>
      <c r="E15" s="29"/>
      <c r="G15" s="11"/>
      <c r="H15" s="7"/>
      <c r="I15" s="33"/>
    </row>
    <row r="16" spans="1:9" ht="20.100000000000001" customHeight="1" x14ac:dyDescent="0.3">
      <c r="A16" s="70" t="s">
        <v>1126</v>
      </c>
      <c r="B16" s="71" t="s">
        <v>1124</v>
      </c>
      <c r="C16" s="71" t="s">
        <v>1125</v>
      </c>
      <c r="D16" s="72" t="s">
        <v>1123</v>
      </c>
      <c r="E16" s="72" t="s">
        <v>1122</v>
      </c>
      <c r="F16" s="73" t="s">
        <v>1127</v>
      </c>
      <c r="G16" s="74" t="s">
        <v>1130</v>
      </c>
      <c r="H16" s="71" t="s">
        <v>1128</v>
      </c>
      <c r="I16" s="75" t="s">
        <v>4</v>
      </c>
    </row>
    <row r="17" spans="1:9" ht="20.100000000000001" customHeight="1" x14ac:dyDescent="0.3">
      <c r="A17" s="54">
        <v>1</v>
      </c>
      <c r="B17" s="21">
        <v>45540</v>
      </c>
      <c r="C17" s="52">
        <v>0.53819444444444442</v>
      </c>
      <c r="D17" s="27" t="s">
        <v>1285</v>
      </c>
      <c r="E17" s="57" t="s">
        <v>1286</v>
      </c>
      <c r="F17" s="24">
        <v>10</v>
      </c>
      <c r="G17" s="10">
        <v>191000</v>
      </c>
      <c r="H17" s="21" t="s">
        <v>1158</v>
      </c>
      <c r="I17" s="31"/>
    </row>
    <row r="18" spans="1:9" ht="20.100000000000001" customHeight="1" x14ac:dyDescent="0.3">
      <c r="A18" s="54">
        <v>2</v>
      </c>
      <c r="B18" s="21">
        <v>45541</v>
      </c>
      <c r="C18" s="52">
        <v>0.52500000000000002</v>
      </c>
      <c r="D18" s="27" t="s">
        <v>1288</v>
      </c>
      <c r="E18" s="57" t="s">
        <v>1289</v>
      </c>
      <c r="F18" s="24">
        <v>4</v>
      </c>
      <c r="G18" s="10">
        <v>96000</v>
      </c>
      <c r="H18" s="21" t="s">
        <v>1158</v>
      </c>
      <c r="I18" s="31"/>
    </row>
    <row r="19" spans="1:9" ht="20.100000000000001" customHeight="1" x14ac:dyDescent="0.3">
      <c r="A19" s="54">
        <v>3</v>
      </c>
      <c r="B19" s="21">
        <v>45558</v>
      </c>
      <c r="C19" s="52">
        <v>0.4548611111111111</v>
      </c>
      <c r="D19" s="27" t="s">
        <v>1218</v>
      </c>
      <c r="E19" s="57" t="s">
        <v>1287</v>
      </c>
      <c r="F19" s="24">
        <v>17</v>
      </c>
      <c r="G19" s="10">
        <v>170000</v>
      </c>
      <c r="H19" s="21" t="s">
        <v>1158</v>
      </c>
      <c r="I19" s="31"/>
    </row>
    <row r="20" spans="1:9" ht="20.100000000000001" customHeight="1" x14ac:dyDescent="0.3">
      <c r="A20" s="97"/>
      <c r="B20" s="98"/>
      <c r="C20" s="22"/>
      <c r="D20" s="28"/>
      <c r="E20" s="56" t="s">
        <v>9</v>
      </c>
      <c r="F20" s="25"/>
      <c r="G20" s="18">
        <f>SUM(G17:G19)</f>
        <v>457000</v>
      </c>
      <c r="H20" s="22"/>
      <c r="I20" s="38"/>
    </row>
    <row r="21" spans="1:9" s="2" customFormat="1" ht="9.9499999999999993" customHeight="1" x14ac:dyDescent="0.3">
      <c r="A21" s="54"/>
      <c r="B21" s="7"/>
      <c r="C21" s="7"/>
      <c r="D21" s="29"/>
      <c r="E21" s="29"/>
      <c r="G21" s="11"/>
      <c r="H21" s="7"/>
      <c r="I21" s="33"/>
    </row>
    <row r="22" spans="1:9" ht="20.100000000000001" customHeight="1" x14ac:dyDescent="0.3">
      <c r="A22" s="70" t="s">
        <v>1126</v>
      </c>
      <c r="B22" s="71" t="s">
        <v>1124</v>
      </c>
      <c r="C22" s="71" t="s">
        <v>1125</v>
      </c>
      <c r="D22" s="72" t="s">
        <v>1123</v>
      </c>
      <c r="E22" s="72" t="s">
        <v>1122</v>
      </c>
      <c r="F22" s="73" t="s">
        <v>1127</v>
      </c>
      <c r="G22" s="74" t="s">
        <v>1130</v>
      </c>
      <c r="H22" s="71" t="s">
        <v>1128</v>
      </c>
      <c r="I22" s="75" t="s">
        <v>4</v>
      </c>
    </row>
    <row r="23" spans="1:9" ht="20.100000000000001" customHeight="1" x14ac:dyDescent="0.3">
      <c r="A23" s="54">
        <v>1</v>
      </c>
      <c r="B23" s="21">
        <v>45545</v>
      </c>
      <c r="C23" s="53">
        <v>0.41944444444444445</v>
      </c>
      <c r="D23" s="58" t="s">
        <v>1273</v>
      </c>
      <c r="E23" s="57" t="s">
        <v>1274</v>
      </c>
      <c r="F23" s="24">
        <v>2</v>
      </c>
      <c r="G23" s="40">
        <v>71800</v>
      </c>
      <c r="H23" s="21" t="s">
        <v>1275</v>
      </c>
      <c r="I23" s="31"/>
    </row>
    <row r="24" spans="1:9" ht="20.100000000000001" hidden="1" customHeight="1" x14ac:dyDescent="0.3">
      <c r="A24" s="54">
        <v>2</v>
      </c>
      <c r="B24" s="21"/>
      <c r="C24" s="53"/>
      <c r="D24" s="58"/>
      <c r="E24" s="57"/>
      <c r="F24" s="24"/>
      <c r="G24" s="40"/>
      <c r="H24" s="21"/>
      <c r="I24" s="31"/>
    </row>
    <row r="25" spans="1:9" ht="20.100000000000001" hidden="1" customHeight="1" x14ac:dyDescent="0.3">
      <c r="A25" s="54">
        <v>3</v>
      </c>
      <c r="B25" s="21"/>
      <c r="C25" s="53"/>
      <c r="D25" s="58"/>
      <c r="E25" s="57"/>
      <c r="F25" s="24"/>
      <c r="G25" s="40"/>
      <c r="H25" s="21"/>
      <c r="I25" s="31"/>
    </row>
    <row r="26" spans="1:9" ht="20.100000000000001" hidden="1" customHeight="1" x14ac:dyDescent="0.3">
      <c r="A26" s="54">
        <v>4</v>
      </c>
      <c r="B26" s="21"/>
      <c r="C26" s="53"/>
      <c r="D26" s="58"/>
      <c r="E26" s="57"/>
      <c r="F26" s="24"/>
      <c r="G26" s="40"/>
      <c r="H26" s="21"/>
      <c r="I26" s="31"/>
    </row>
    <row r="27" spans="1:9" ht="20.100000000000001" customHeight="1" x14ac:dyDescent="0.3">
      <c r="A27" s="54">
        <v>2</v>
      </c>
      <c r="B27" s="21">
        <v>45545</v>
      </c>
      <c r="C27" s="53">
        <v>0.63055555555555554</v>
      </c>
      <c r="D27" s="58" t="s">
        <v>1276</v>
      </c>
      <c r="E27" s="57" t="s">
        <v>1277</v>
      </c>
      <c r="F27" s="24">
        <v>5</v>
      </c>
      <c r="G27" s="40">
        <v>75000</v>
      </c>
      <c r="H27" s="21" t="s">
        <v>1275</v>
      </c>
      <c r="I27" s="31"/>
    </row>
    <row r="28" spans="1:9" ht="20.100000000000001" customHeight="1" x14ac:dyDescent="0.3">
      <c r="A28" s="97"/>
      <c r="B28" s="98"/>
      <c r="C28" s="22"/>
      <c r="D28" s="28"/>
      <c r="E28" s="56" t="s">
        <v>59</v>
      </c>
      <c r="F28" s="25"/>
      <c r="G28" s="18">
        <f>SUM(G23:G27)</f>
        <v>146800</v>
      </c>
      <c r="H28" s="22"/>
      <c r="I28" s="38"/>
    </row>
    <row r="29" spans="1:9" s="2" customFormat="1" ht="9.9499999999999993" customHeight="1" x14ac:dyDescent="0.3">
      <c r="A29" s="54"/>
      <c r="B29" s="7"/>
      <c r="C29" s="7"/>
      <c r="D29" s="29"/>
      <c r="E29" s="29"/>
      <c r="G29" s="11"/>
      <c r="H29" s="7"/>
      <c r="I29" s="33"/>
    </row>
    <row r="30" spans="1:9" ht="20.100000000000001" customHeight="1" x14ac:dyDescent="0.3">
      <c r="A30" s="70" t="s">
        <v>1126</v>
      </c>
      <c r="B30" s="71" t="s">
        <v>1124</v>
      </c>
      <c r="C30" s="71" t="s">
        <v>1125</v>
      </c>
      <c r="D30" s="72" t="s">
        <v>1123</v>
      </c>
      <c r="E30" s="72" t="s">
        <v>1122</v>
      </c>
      <c r="F30" s="73" t="s">
        <v>1127</v>
      </c>
      <c r="G30" s="74" t="s">
        <v>1130</v>
      </c>
      <c r="H30" s="71" t="s">
        <v>1128</v>
      </c>
      <c r="I30" s="75" t="s">
        <v>4</v>
      </c>
    </row>
    <row r="31" spans="1:9" ht="20.100000000000001" customHeight="1" x14ac:dyDescent="0.3">
      <c r="A31" s="54">
        <v>1</v>
      </c>
      <c r="B31" s="8">
        <v>45538</v>
      </c>
      <c r="C31" s="64">
        <v>0.56111111111111112</v>
      </c>
      <c r="D31" s="66" t="s">
        <v>1278</v>
      </c>
      <c r="E31" s="27" t="s">
        <v>1279</v>
      </c>
      <c r="F31" s="3">
        <v>3</v>
      </c>
      <c r="G31" s="10">
        <v>65000</v>
      </c>
      <c r="H31" s="21" t="s">
        <v>1275</v>
      </c>
      <c r="I31" s="39" t="s">
        <v>1280</v>
      </c>
    </row>
    <row r="32" spans="1:9" ht="42" customHeight="1" x14ac:dyDescent="0.3">
      <c r="A32" s="54">
        <v>3</v>
      </c>
      <c r="B32" s="8">
        <v>45554</v>
      </c>
      <c r="C32" s="64">
        <v>0.62916666666666665</v>
      </c>
      <c r="D32" s="67" t="s">
        <v>1281</v>
      </c>
      <c r="E32" s="67" t="s">
        <v>1282</v>
      </c>
      <c r="F32" s="3">
        <v>6</v>
      </c>
      <c r="G32" s="10">
        <v>27300</v>
      </c>
      <c r="H32" s="21" t="s">
        <v>1275</v>
      </c>
      <c r="I32" s="89" t="s">
        <v>1283</v>
      </c>
    </row>
    <row r="33" spans="1:9" ht="20.100000000000001" customHeight="1" x14ac:dyDescent="0.3">
      <c r="A33" s="54">
        <v>4</v>
      </c>
      <c r="B33" s="8">
        <v>45555</v>
      </c>
      <c r="C33" s="65">
        <v>0.48680555555555555</v>
      </c>
      <c r="D33" s="67" t="s">
        <v>1278</v>
      </c>
      <c r="E33" s="67" t="s">
        <v>1284</v>
      </c>
      <c r="F33" s="68">
        <v>8</v>
      </c>
      <c r="G33" s="69">
        <v>144000</v>
      </c>
      <c r="H33" s="21" t="s">
        <v>1275</v>
      </c>
      <c r="I33" s="39" t="s">
        <v>1283</v>
      </c>
    </row>
    <row r="34" spans="1:9" ht="20.100000000000001" customHeight="1" x14ac:dyDescent="0.3">
      <c r="A34" s="54">
        <v>5</v>
      </c>
      <c r="B34" s="8">
        <v>45545</v>
      </c>
      <c r="C34" s="65">
        <v>0.49583333333333335</v>
      </c>
      <c r="D34" s="67" t="s">
        <v>1297</v>
      </c>
      <c r="E34" s="67" t="s">
        <v>1298</v>
      </c>
      <c r="F34" s="68">
        <v>11</v>
      </c>
      <c r="G34" s="69">
        <v>39740</v>
      </c>
      <c r="H34" s="21" t="s">
        <v>1158</v>
      </c>
      <c r="I34" s="39" t="s">
        <v>1299</v>
      </c>
    </row>
    <row r="35" spans="1:9" ht="20.100000000000001" customHeight="1" x14ac:dyDescent="0.3">
      <c r="A35" s="59"/>
      <c r="B35" s="60"/>
      <c r="C35" s="22"/>
      <c r="D35" s="28"/>
      <c r="E35" s="56" t="s">
        <v>36</v>
      </c>
      <c r="F35" s="25"/>
      <c r="G35" s="18">
        <f>SUM(G31:G34)</f>
        <v>276040</v>
      </c>
      <c r="H35" s="22"/>
      <c r="I35" s="38"/>
    </row>
    <row r="36" spans="1:9" ht="20.100000000000001" customHeight="1" x14ac:dyDescent="0.3">
      <c r="A36" s="61"/>
      <c r="B36" s="62"/>
      <c r="C36" s="23"/>
      <c r="D36" s="30"/>
      <c r="E36" s="30" t="s">
        <v>1230</v>
      </c>
      <c r="F36" s="26"/>
      <c r="G36" s="14">
        <f>SUM(G6+G14+G20+G10+G28+G35)</f>
        <v>1110840</v>
      </c>
      <c r="H36" s="23"/>
      <c r="I36" s="34"/>
    </row>
  </sheetData>
  <mergeCells count="6">
    <mergeCell ref="A28:B28"/>
    <mergeCell ref="A1:I1"/>
    <mergeCell ref="A6:B6"/>
    <mergeCell ref="A10:B10"/>
    <mergeCell ref="A14:B14"/>
    <mergeCell ref="A20:B2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B1:I60"/>
  <sheetViews>
    <sheetView showGridLines="0" view="pageBreakPreview" zoomScale="95" zoomScaleNormal="145" zoomScaleSheetLayoutView="95" workbookViewId="0">
      <selection activeCell="C31" sqref="C3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521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44929</v>
      </c>
      <c r="C4" s="27" t="s">
        <v>522</v>
      </c>
      <c r="D4" s="24">
        <v>150</v>
      </c>
      <c r="E4" s="20" t="s">
        <v>523</v>
      </c>
      <c r="F4" s="10">
        <v>510000</v>
      </c>
      <c r="G4" s="21" t="s">
        <v>524</v>
      </c>
      <c r="H4" s="3" t="s">
        <v>37</v>
      </c>
      <c r="I4" s="31"/>
    </row>
    <row r="5" spans="2:9" ht="20.100000000000001" customHeight="1" x14ac:dyDescent="0.3">
      <c r="B5" s="8">
        <v>44932</v>
      </c>
      <c r="C5" s="27" t="s">
        <v>526</v>
      </c>
      <c r="D5" s="24">
        <v>13</v>
      </c>
      <c r="E5" s="20" t="s">
        <v>540</v>
      </c>
      <c r="F5" s="10">
        <v>144000</v>
      </c>
      <c r="G5" s="21" t="s">
        <v>524</v>
      </c>
      <c r="H5" s="3" t="s">
        <v>37</v>
      </c>
      <c r="I5" s="31"/>
    </row>
    <row r="6" spans="2:9" ht="20.100000000000001" customHeight="1" x14ac:dyDescent="0.3">
      <c r="B6" s="8">
        <v>44938</v>
      </c>
      <c r="C6" s="27" t="s">
        <v>522</v>
      </c>
      <c r="D6" s="24">
        <v>1</v>
      </c>
      <c r="E6" s="20" t="s">
        <v>525</v>
      </c>
      <c r="F6" s="10">
        <v>68000</v>
      </c>
      <c r="G6" s="21" t="s">
        <v>524</v>
      </c>
      <c r="H6" s="3" t="s">
        <v>37</v>
      </c>
      <c r="I6" s="31"/>
    </row>
    <row r="7" spans="2:9" ht="20.100000000000001" customHeight="1" x14ac:dyDescent="0.3">
      <c r="B7" s="8">
        <v>44944</v>
      </c>
      <c r="C7" s="27" t="s">
        <v>526</v>
      </c>
      <c r="D7" s="24">
        <v>5</v>
      </c>
      <c r="E7" s="20" t="s">
        <v>527</v>
      </c>
      <c r="F7" s="10">
        <v>125000</v>
      </c>
      <c r="G7" s="21" t="s">
        <v>524</v>
      </c>
      <c r="H7" s="3" t="s">
        <v>37</v>
      </c>
      <c r="I7" s="31"/>
    </row>
    <row r="8" spans="2:9" ht="20.100000000000001" customHeight="1" x14ac:dyDescent="0.3">
      <c r="B8" s="8">
        <v>44952</v>
      </c>
      <c r="C8" s="27" t="s">
        <v>531</v>
      </c>
      <c r="D8" s="24">
        <v>15</v>
      </c>
      <c r="E8" s="20" t="s">
        <v>530</v>
      </c>
      <c r="F8" s="10">
        <v>280000</v>
      </c>
      <c r="G8" s="21" t="s">
        <v>524</v>
      </c>
      <c r="H8" s="3" t="s">
        <v>37</v>
      </c>
      <c r="I8" s="31"/>
    </row>
    <row r="9" spans="2:9" ht="20.100000000000001" customHeight="1" x14ac:dyDescent="0.3">
      <c r="B9" s="8">
        <v>44953</v>
      </c>
      <c r="C9" s="27" t="s">
        <v>532</v>
      </c>
      <c r="D9" s="24">
        <v>1</v>
      </c>
      <c r="E9" s="20" t="s">
        <v>536</v>
      </c>
      <c r="F9" s="10">
        <v>50000</v>
      </c>
      <c r="G9" s="21" t="s">
        <v>534</v>
      </c>
      <c r="H9" s="3" t="s">
        <v>535</v>
      </c>
      <c r="I9" s="31"/>
    </row>
    <row r="10" spans="2:9" ht="20.100000000000001" customHeight="1" x14ac:dyDescent="0.3">
      <c r="B10" s="8">
        <v>44956</v>
      </c>
      <c r="C10" s="27" t="s">
        <v>532</v>
      </c>
      <c r="D10" s="24">
        <v>1</v>
      </c>
      <c r="E10" s="20" t="s">
        <v>533</v>
      </c>
      <c r="F10" s="10">
        <v>50000</v>
      </c>
      <c r="G10" s="21" t="s">
        <v>534</v>
      </c>
      <c r="H10" s="3" t="s">
        <v>535</v>
      </c>
      <c r="I10" s="31"/>
    </row>
    <row r="11" spans="2:9" ht="20.100000000000001" customHeight="1" x14ac:dyDescent="0.3">
      <c r="B11" s="8"/>
      <c r="C11" s="27"/>
      <c r="D11" s="24"/>
      <c r="E11" s="20"/>
      <c r="F11" s="10"/>
      <c r="G11" s="21"/>
      <c r="H11" s="3"/>
      <c r="I11" s="31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1227000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44935</v>
      </c>
      <c r="C15" s="27" t="s">
        <v>529</v>
      </c>
      <c r="D15" s="24">
        <v>6</v>
      </c>
      <c r="E15" s="3" t="s">
        <v>528</v>
      </c>
      <c r="F15" s="10">
        <v>209400</v>
      </c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3"/>
      <c r="F16" s="1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6</v>
      </c>
      <c r="F18" s="18">
        <f>SUM(F15:F17)</f>
        <v>209400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44953</v>
      </c>
      <c r="C21" s="27" t="s">
        <v>544</v>
      </c>
      <c r="D21" s="24">
        <v>3</v>
      </c>
      <c r="E21" s="3" t="s">
        <v>545</v>
      </c>
      <c r="F21" s="10">
        <v>86500</v>
      </c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/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3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8</v>
      </c>
      <c r="F26" s="18">
        <f>SUM(F21:F25)</f>
        <v>86500</v>
      </c>
      <c r="G26" s="22"/>
      <c r="H26" s="36"/>
      <c r="I26" s="32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44938</v>
      </c>
      <c r="C29" s="27" t="s">
        <v>546</v>
      </c>
      <c r="D29" s="24">
        <v>5</v>
      </c>
      <c r="E29" s="20" t="s">
        <v>547</v>
      </c>
      <c r="F29" s="10">
        <v>67000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44942</v>
      </c>
      <c r="C30" s="27" t="s">
        <v>529</v>
      </c>
      <c r="D30" s="24">
        <v>13</v>
      </c>
      <c r="E30" s="20" t="s">
        <v>552</v>
      </c>
      <c r="F30" s="10">
        <v>192340</v>
      </c>
      <c r="G30" s="21" t="s">
        <v>10</v>
      </c>
      <c r="H30" s="35" t="s">
        <v>553</v>
      </c>
      <c r="I30" s="31"/>
    </row>
    <row r="31" spans="2:9" ht="20.100000000000001" customHeight="1" x14ac:dyDescent="0.3">
      <c r="B31" s="8">
        <v>44951</v>
      </c>
      <c r="C31" s="27" t="s">
        <v>554</v>
      </c>
      <c r="D31" s="24">
        <v>10</v>
      </c>
      <c r="E31" s="20" t="s">
        <v>555</v>
      </c>
      <c r="F31" s="10">
        <v>180000</v>
      </c>
      <c r="G31" s="21" t="s">
        <v>10</v>
      </c>
      <c r="H31" s="35" t="s">
        <v>556</v>
      </c>
      <c r="I31" s="31"/>
    </row>
    <row r="32" spans="2:9" ht="20.100000000000001" customHeight="1" x14ac:dyDescent="0.3">
      <c r="B32" s="16"/>
      <c r="C32" s="28"/>
      <c r="D32" s="25"/>
      <c r="E32" s="17" t="s">
        <v>9</v>
      </c>
      <c r="F32" s="18">
        <f>SUM(F29:F31)</f>
        <v>439340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hidden="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4</v>
      </c>
    </row>
    <row r="35" spans="2:9" ht="20.100000000000001" hidden="1" customHeight="1" x14ac:dyDescent="0.3">
      <c r="B35" s="8"/>
      <c r="C35" s="27"/>
      <c r="D35" s="24"/>
      <c r="E35" s="20"/>
      <c r="F35" s="10"/>
      <c r="G35" s="21" t="s">
        <v>10</v>
      </c>
      <c r="H35" s="35" t="s">
        <v>37</v>
      </c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 t="s">
        <v>10</v>
      </c>
      <c r="H36" s="35" t="s">
        <v>37</v>
      </c>
      <c r="I36" s="31"/>
    </row>
    <row r="37" spans="2:9" ht="20.100000000000001" hidden="1" customHeight="1" x14ac:dyDescent="0.3">
      <c r="B37" s="8"/>
      <c r="C37" s="27"/>
      <c r="D37" s="24"/>
      <c r="E37" s="3"/>
      <c r="F37" s="10"/>
      <c r="G37" s="21" t="s">
        <v>10</v>
      </c>
      <c r="H37" s="35" t="s">
        <v>37</v>
      </c>
      <c r="I37" s="31"/>
    </row>
    <row r="38" spans="2:9" ht="20.100000000000001" hidden="1" customHeight="1" x14ac:dyDescent="0.3">
      <c r="B38" s="8"/>
      <c r="C38" s="27"/>
      <c r="D38" s="24"/>
      <c r="E38" s="3"/>
      <c r="F38" s="10"/>
      <c r="G38" s="21" t="s">
        <v>10</v>
      </c>
      <c r="H38" s="35" t="s">
        <v>37</v>
      </c>
      <c r="I38" s="31"/>
    </row>
    <row r="39" spans="2:9" ht="20.100000000000001" hidden="1" customHeight="1" x14ac:dyDescent="0.3">
      <c r="B39" s="16"/>
      <c r="C39" s="28"/>
      <c r="D39" s="25"/>
      <c r="E39" s="17" t="s">
        <v>59</v>
      </c>
      <c r="F39" s="18">
        <f>SUM(F35:F38)</f>
        <v>0</v>
      </c>
      <c r="G39" s="22"/>
      <c r="H39" s="36"/>
      <c r="I39" s="38"/>
    </row>
    <row r="40" spans="2:9" s="2" customFormat="1" ht="9.9499999999999993" customHeight="1" x14ac:dyDescent="0.3">
      <c r="B40" s="7"/>
      <c r="C40" s="29"/>
      <c r="E40" s="1"/>
      <c r="F40" s="11"/>
      <c r="G40" s="7"/>
      <c r="I40" s="33"/>
    </row>
    <row r="41" spans="2:9" ht="20.100000000000001" customHeight="1" x14ac:dyDescent="0.3">
      <c r="B41" s="8" t="s">
        <v>0</v>
      </c>
      <c r="C41" s="27" t="s">
        <v>34</v>
      </c>
      <c r="D41" s="24" t="s">
        <v>35</v>
      </c>
      <c r="E41" s="3" t="s">
        <v>3</v>
      </c>
      <c r="F41" s="10" t="s">
        <v>1</v>
      </c>
      <c r="G41" s="21" t="s">
        <v>32</v>
      </c>
      <c r="H41" s="35" t="s">
        <v>33</v>
      </c>
      <c r="I41" s="31" t="s">
        <v>56</v>
      </c>
    </row>
    <row r="42" spans="2:9" ht="20.100000000000001" customHeight="1" x14ac:dyDescent="0.3">
      <c r="B42" s="8">
        <v>44937</v>
      </c>
      <c r="C42" s="27" t="s">
        <v>542</v>
      </c>
      <c r="D42" s="24">
        <v>3</v>
      </c>
      <c r="E42" s="3" t="s">
        <v>543</v>
      </c>
      <c r="F42" s="10">
        <v>29700</v>
      </c>
      <c r="G42" s="21" t="s">
        <v>10</v>
      </c>
      <c r="H42" s="35" t="s">
        <v>66</v>
      </c>
      <c r="I42" s="31" t="s">
        <v>539</v>
      </c>
    </row>
    <row r="43" spans="2:9" ht="20.100000000000001" customHeight="1" x14ac:dyDescent="0.3">
      <c r="B43" s="8">
        <v>44943</v>
      </c>
      <c r="C43" s="27" t="s">
        <v>548</v>
      </c>
      <c r="D43" s="24">
        <v>10</v>
      </c>
      <c r="E43" s="3" t="s">
        <v>549</v>
      </c>
      <c r="F43" s="10">
        <v>39000</v>
      </c>
      <c r="G43" s="21" t="s">
        <v>10</v>
      </c>
      <c r="H43" s="35" t="s">
        <v>550</v>
      </c>
      <c r="I43" s="31" t="s">
        <v>551</v>
      </c>
    </row>
    <row r="44" spans="2:9" ht="20.100000000000001" customHeight="1" x14ac:dyDescent="0.3">
      <c r="B44" s="8">
        <v>44956</v>
      </c>
      <c r="C44" s="27" t="s">
        <v>116</v>
      </c>
      <c r="D44" s="24">
        <v>9</v>
      </c>
      <c r="E44" s="45" t="s">
        <v>537</v>
      </c>
      <c r="F44" s="10">
        <v>108000</v>
      </c>
      <c r="G44" s="21" t="s">
        <v>10</v>
      </c>
      <c r="H44" s="35" t="s">
        <v>66</v>
      </c>
      <c r="I44" s="31" t="s">
        <v>538</v>
      </c>
    </row>
    <row r="45" spans="2:9" ht="20.100000000000001" customHeight="1" x14ac:dyDescent="0.3">
      <c r="B45" s="8">
        <v>44956</v>
      </c>
      <c r="C45" s="27" t="s">
        <v>541</v>
      </c>
      <c r="D45" s="24">
        <v>5</v>
      </c>
      <c r="E45" s="3" t="s">
        <v>492</v>
      </c>
      <c r="F45" s="10">
        <v>150000</v>
      </c>
      <c r="G45" s="21" t="s">
        <v>10</v>
      </c>
      <c r="H45" s="35" t="s">
        <v>66</v>
      </c>
      <c r="I45" s="31" t="s">
        <v>539</v>
      </c>
    </row>
    <row r="46" spans="2:9" ht="20.100000000000001" hidden="1" customHeight="1" x14ac:dyDescent="0.3">
      <c r="B46" s="8"/>
      <c r="C46" s="27"/>
      <c r="D46" s="24"/>
      <c r="E46" s="3"/>
      <c r="F46" s="10"/>
      <c r="G46" s="21" t="s">
        <v>10</v>
      </c>
      <c r="H46" s="35" t="s">
        <v>66</v>
      </c>
      <c r="I46" s="31"/>
    </row>
    <row r="47" spans="2:9" ht="20.100000000000001" hidden="1" customHeight="1" x14ac:dyDescent="0.3">
      <c r="B47" s="8"/>
      <c r="C47" s="27"/>
      <c r="D47" s="24"/>
      <c r="E47" s="3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customHeight="1" x14ac:dyDescent="0.3">
      <c r="B59" s="16"/>
      <c r="C59" s="28"/>
      <c r="D59" s="25"/>
      <c r="E59" s="17" t="s">
        <v>36</v>
      </c>
      <c r="F59" s="18">
        <f>SUM(F42:F58)</f>
        <v>326700</v>
      </c>
      <c r="G59" s="22"/>
      <c r="H59" s="36"/>
      <c r="I59" s="38"/>
    </row>
    <row r="60" spans="2:9" ht="20.100000000000001" customHeight="1" x14ac:dyDescent="0.3">
      <c r="B60" s="12"/>
      <c r="C60" s="30"/>
      <c r="D60" s="26"/>
      <c r="E60" s="13" t="s">
        <v>5</v>
      </c>
      <c r="F60" s="14">
        <f>SUM(F12+F26+F32+F18+F39+F59)</f>
        <v>2288940</v>
      </c>
      <c r="G60" s="23"/>
      <c r="H60" s="37"/>
      <c r="I60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B1:I57"/>
  <sheetViews>
    <sheetView showGridLines="0" view="pageBreakPreview" zoomScale="95" zoomScaleNormal="145" zoomScaleSheetLayoutView="95" workbookViewId="0">
      <selection activeCell="E41" sqref="E41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484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44900</v>
      </c>
      <c r="C4" s="27"/>
      <c r="D4" s="24">
        <v>1</v>
      </c>
      <c r="E4" s="20" t="s">
        <v>485</v>
      </c>
      <c r="F4" s="10">
        <v>50000</v>
      </c>
      <c r="G4" s="21" t="s">
        <v>89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20"/>
      <c r="F5" s="10"/>
      <c r="G5" s="21"/>
      <c r="H5" s="3"/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/>
      <c r="H6" s="3"/>
      <c r="I6" s="31"/>
    </row>
    <row r="7" spans="2:9" s="2" customFormat="1" ht="20.100000000000001" customHeight="1" x14ac:dyDescent="0.3">
      <c r="B7" s="16"/>
      <c r="C7" s="28"/>
      <c r="D7" s="25"/>
      <c r="E7" s="17" t="s">
        <v>7</v>
      </c>
      <c r="F7" s="18">
        <f>SUM(F4:F6)</f>
        <v>50000</v>
      </c>
      <c r="G7" s="22"/>
      <c r="H7" s="36"/>
      <c r="I7" s="32"/>
    </row>
    <row r="8" spans="2:9" s="2" customFormat="1" ht="9.9499999999999993" customHeight="1" x14ac:dyDescent="0.3">
      <c r="B8" s="7"/>
      <c r="C8" s="29"/>
      <c r="E8" s="1"/>
      <c r="F8" s="11"/>
      <c r="G8" s="7"/>
      <c r="I8" s="33"/>
    </row>
    <row r="9" spans="2:9" ht="20.100000000000001" customHeight="1" x14ac:dyDescent="0.3">
      <c r="B9" s="8" t="s">
        <v>0</v>
      </c>
      <c r="C9" s="27" t="s">
        <v>34</v>
      </c>
      <c r="D9" s="24" t="s">
        <v>35</v>
      </c>
      <c r="E9" s="3" t="s">
        <v>3</v>
      </c>
      <c r="F9" s="10" t="s">
        <v>1</v>
      </c>
      <c r="G9" s="21" t="s">
        <v>32</v>
      </c>
      <c r="H9" s="35" t="s">
        <v>33</v>
      </c>
      <c r="I9" s="31" t="s">
        <v>4</v>
      </c>
    </row>
    <row r="10" spans="2:9" ht="20.100000000000001" customHeight="1" x14ac:dyDescent="0.3">
      <c r="B10" s="8">
        <v>44908</v>
      </c>
      <c r="C10" s="27" t="s">
        <v>493</v>
      </c>
      <c r="D10" s="24">
        <v>5</v>
      </c>
      <c r="E10" s="3" t="s">
        <v>488</v>
      </c>
      <c r="F10" s="10">
        <v>60000</v>
      </c>
      <c r="G10" s="21" t="s">
        <v>10</v>
      </c>
      <c r="H10" s="35" t="s">
        <v>37</v>
      </c>
      <c r="I10" s="31"/>
    </row>
    <row r="11" spans="2:9" ht="20.100000000000001" customHeight="1" x14ac:dyDescent="0.3">
      <c r="B11" s="8">
        <v>44915</v>
      </c>
      <c r="C11" s="27" t="s">
        <v>494</v>
      </c>
      <c r="D11" s="24">
        <v>12</v>
      </c>
      <c r="E11" s="3" t="s">
        <v>487</v>
      </c>
      <c r="F11" s="10">
        <v>124000</v>
      </c>
      <c r="G11" s="21" t="s">
        <v>10</v>
      </c>
      <c r="H11" s="35" t="s">
        <v>37</v>
      </c>
      <c r="I11" s="31"/>
    </row>
    <row r="12" spans="2:9" ht="20.100000000000001" hidden="1" customHeight="1" x14ac:dyDescent="0.3">
      <c r="B12" s="8"/>
      <c r="C12" s="27"/>
      <c r="D12" s="24"/>
      <c r="E12" s="3"/>
      <c r="F12" s="10"/>
      <c r="G12" s="21" t="s">
        <v>10</v>
      </c>
      <c r="H12" s="35" t="s">
        <v>37</v>
      </c>
      <c r="I12" s="31"/>
    </row>
    <row r="13" spans="2:9" ht="20.100000000000001" customHeight="1" x14ac:dyDescent="0.3">
      <c r="B13" s="16"/>
      <c r="C13" s="28"/>
      <c r="D13" s="25"/>
      <c r="E13" s="17" t="s">
        <v>6</v>
      </c>
      <c r="F13" s="18">
        <f>SUM(F10:F12)</f>
        <v>184000</v>
      </c>
      <c r="G13" s="22"/>
      <c r="H13" s="36"/>
      <c r="I13" s="32"/>
    </row>
    <row r="14" spans="2:9" s="2" customFormat="1" ht="9.9499999999999993" customHeight="1" x14ac:dyDescent="0.3">
      <c r="B14" s="7"/>
      <c r="C14" s="29"/>
      <c r="E14" s="1"/>
      <c r="F14" s="11"/>
      <c r="G14" s="7"/>
      <c r="I14" s="33"/>
    </row>
    <row r="15" spans="2:9" ht="20.100000000000001" customHeight="1" x14ac:dyDescent="0.3">
      <c r="B15" s="8" t="s">
        <v>0</v>
      </c>
      <c r="C15" s="27" t="s">
        <v>34</v>
      </c>
      <c r="D15" s="24" t="s">
        <v>35</v>
      </c>
      <c r="E15" s="3" t="s">
        <v>3</v>
      </c>
      <c r="F15" s="10" t="s">
        <v>1</v>
      </c>
      <c r="G15" s="21" t="s">
        <v>32</v>
      </c>
      <c r="H15" s="35" t="s">
        <v>33</v>
      </c>
      <c r="I15" s="31" t="s">
        <v>4</v>
      </c>
    </row>
    <row r="16" spans="2:9" ht="20.100000000000001" customHeight="1" x14ac:dyDescent="0.3">
      <c r="B16" s="8">
        <v>44896</v>
      </c>
      <c r="C16" s="27" t="s">
        <v>499</v>
      </c>
      <c r="D16" s="24">
        <v>6</v>
      </c>
      <c r="E16" s="3" t="s">
        <v>500</v>
      </c>
      <c r="F16" s="10">
        <v>66000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8">
        <v>44897</v>
      </c>
      <c r="C17" s="27" t="s">
        <v>501</v>
      </c>
      <c r="D17" s="24">
        <v>5</v>
      </c>
      <c r="E17" s="3" t="s">
        <v>502</v>
      </c>
      <c r="F17" s="10">
        <v>139500</v>
      </c>
      <c r="G17" s="21" t="s">
        <v>10</v>
      </c>
      <c r="H17" s="35" t="s">
        <v>37</v>
      </c>
      <c r="I17" s="31"/>
    </row>
    <row r="18" spans="2:9" ht="20.100000000000001" customHeight="1" x14ac:dyDescent="0.3">
      <c r="B18" s="8">
        <v>44904</v>
      </c>
      <c r="C18" s="27" t="s">
        <v>498</v>
      </c>
      <c r="D18" s="24">
        <v>5</v>
      </c>
      <c r="E18" s="3" t="s">
        <v>486</v>
      </c>
      <c r="F18" s="10">
        <v>79800</v>
      </c>
      <c r="G18" s="21" t="s">
        <v>10</v>
      </c>
      <c r="H18" s="35" t="s">
        <v>37</v>
      </c>
      <c r="I18" s="31"/>
    </row>
    <row r="19" spans="2:9" ht="20.100000000000001" customHeight="1" x14ac:dyDescent="0.3">
      <c r="B19" s="8">
        <v>44922</v>
      </c>
      <c r="C19" s="27" t="s">
        <v>495</v>
      </c>
      <c r="D19" s="24">
        <v>5</v>
      </c>
      <c r="E19" s="3" t="s">
        <v>489</v>
      </c>
      <c r="F19" s="10">
        <v>100000</v>
      </c>
      <c r="G19" s="21" t="s">
        <v>10</v>
      </c>
      <c r="H19" s="35" t="s">
        <v>37</v>
      </c>
      <c r="I19" s="31"/>
    </row>
    <row r="20" spans="2:9" ht="20.100000000000001" hidden="1" customHeight="1" x14ac:dyDescent="0.3">
      <c r="B20" s="8"/>
      <c r="C20" s="27"/>
      <c r="D20" s="24"/>
      <c r="E20" s="3"/>
      <c r="F20" s="10"/>
      <c r="G20" s="21" t="s">
        <v>10</v>
      </c>
      <c r="H20" s="35" t="s">
        <v>37</v>
      </c>
      <c r="I20" s="31"/>
    </row>
    <row r="21" spans="2:9" ht="20.100000000000001" customHeight="1" x14ac:dyDescent="0.3">
      <c r="B21" s="16"/>
      <c r="C21" s="28"/>
      <c r="D21" s="25"/>
      <c r="E21" s="17" t="s">
        <v>8</v>
      </c>
      <c r="F21" s="18">
        <f>SUM(F16:F20)</f>
        <v>385300</v>
      </c>
      <c r="G21" s="22"/>
      <c r="H21" s="36"/>
      <c r="I21" s="32"/>
    </row>
    <row r="22" spans="2:9" s="2" customFormat="1" ht="9.9499999999999993" customHeight="1" x14ac:dyDescent="0.3">
      <c r="B22" s="7"/>
      <c r="C22" s="29"/>
      <c r="E22" s="1"/>
      <c r="F22" s="11"/>
      <c r="G22" s="7"/>
      <c r="I22" s="33"/>
    </row>
    <row r="23" spans="2:9" ht="20.100000000000001" customHeight="1" x14ac:dyDescent="0.3">
      <c r="B23" s="8" t="s">
        <v>0</v>
      </c>
      <c r="C23" s="27" t="s">
        <v>34</v>
      </c>
      <c r="D23" s="24" t="s">
        <v>35</v>
      </c>
      <c r="E23" s="3" t="s">
        <v>3</v>
      </c>
      <c r="F23" s="10" t="s">
        <v>1</v>
      </c>
      <c r="G23" s="21" t="s">
        <v>32</v>
      </c>
      <c r="H23" s="35" t="s">
        <v>33</v>
      </c>
      <c r="I23" s="31" t="s">
        <v>4</v>
      </c>
    </row>
    <row r="24" spans="2:9" ht="20.100000000000001" customHeight="1" x14ac:dyDescent="0.3">
      <c r="B24" s="8">
        <v>44901</v>
      </c>
      <c r="C24" s="27" t="s">
        <v>513</v>
      </c>
      <c r="D24" s="24">
        <v>5</v>
      </c>
      <c r="E24" s="20" t="s">
        <v>516</v>
      </c>
      <c r="F24" s="10">
        <v>57500</v>
      </c>
      <c r="G24" s="21" t="s">
        <v>10</v>
      </c>
      <c r="H24" s="35" t="s">
        <v>37</v>
      </c>
      <c r="I24" s="31"/>
    </row>
    <row r="25" spans="2:9" ht="20.100000000000001" customHeight="1" x14ac:dyDescent="0.3">
      <c r="B25" s="8">
        <v>44904</v>
      </c>
      <c r="C25" s="27" t="s">
        <v>514</v>
      </c>
      <c r="D25" s="24">
        <v>30</v>
      </c>
      <c r="E25" s="3" t="s">
        <v>515</v>
      </c>
      <c r="F25" s="40">
        <v>46200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SUM(F24:F25)</f>
        <v>103700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44922</v>
      </c>
      <c r="C29" s="27" t="s">
        <v>38</v>
      </c>
      <c r="D29" s="24">
        <v>23</v>
      </c>
      <c r="E29" s="20" t="s">
        <v>512</v>
      </c>
      <c r="F29" s="10">
        <v>236400</v>
      </c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3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3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SUM(F29:F32)</f>
        <v>236400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44897</v>
      </c>
      <c r="C36" s="27" t="s">
        <v>506</v>
      </c>
      <c r="D36" s="24">
        <v>5</v>
      </c>
      <c r="E36" s="3" t="s">
        <v>507</v>
      </c>
      <c r="F36" s="10">
        <v>114900</v>
      </c>
      <c r="G36" s="21" t="s">
        <v>10</v>
      </c>
      <c r="H36" s="35" t="s">
        <v>66</v>
      </c>
      <c r="I36" s="31" t="s">
        <v>508</v>
      </c>
    </row>
    <row r="37" spans="2:9" ht="20.100000000000001" customHeight="1" x14ac:dyDescent="0.3">
      <c r="B37" s="8">
        <v>44902</v>
      </c>
      <c r="C37" s="27" t="s">
        <v>116</v>
      </c>
      <c r="D37" s="24">
        <v>11</v>
      </c>
      <c r="E37" s="3" t="s">
        <v>490</v>
      </c>
      <c r="F37" s="10">
        <v>198000</v>
      </c>
      <c r="G37" s="21" t="s">
        <v>10</v>
      </c>
      <c r="H37" s="35" t="s">
        <v>66</v>
      </c>
      <c r="I37" s="31" t="s">
        <v>503</v>
      </c>
    </row>
    <row r="38" spans="2:9" ht="20.100000000000001" customHeight="1" x14ac:dyDescent="0.3">
      <c r="B38" s="8">
        <v>44903</v>
      </c>
      <c r="C38" s="27" t="s">
        <v>517</v>
      </c>
      <c r="D38" s="24">
        <v>21</v>
      </c>
      <c r="E38" s="3" t="s">
        <v>518</v>
      </c>
      <c r="F38" s="10">
        <v>50000</v>
      </c>
      <c r="G38" s="21" t="s">
        <v>10</v>
      </c>
      <c r="H38" s="35" t="s">
        <v>66</v>
      </c>
      <c r="I38" s="31" t="s">
        <v>232</v>
      </c>
    </row>
    <row r="39" spans="2:9" ht="20.100000000000001" customHeight="1" x14ac:dyDescent="0.3">
      <c r="B39" s="8">
        <v>44909</v>
      </c>
      <c r="C39" s="27" t="s">
        <v>519</v>
      </c>
      <c r="D39" s="24">
        <v>25</v>
      </c>
      <c r="E39" s="3" t="s">
        <v>520</v>
      </c>
      <c r="F39" s="10">
        <v>250000</v>
      </c>
      <c r="G39" s="21" t="s">
        <v>10</v>
      </c>
      <c r="H39" s="35" t="s">
        <v>66</v>
      </c>
      <c r="I39" s="31" t="s">
        <v>232</v>
      </c>
    </row>
    <row r="40" spans="2:9" ht="20.100000000000001" customHeight="1" x14ac:dyDescent="0.3">
      <c r="B40" s="8">
        <v>44915</v>
      </c>
      <c r="C40" s="27" t="s">
        <v>496</v>
      </c>
      <c r="D40" s="24">
        <v>7</v>
      </c>
      <c r="E40" s="3" t="s">
        <v>491</v>
      </c>
      <c r="F40" s="10">
        <v>150000</v>
      </c>
      <c r="G40" s="21" t="s">
        <v>10</v>
      </c>
      <c r="H40" s="35" t="s">
        <v>66</v>
      </c>
      <c r="I40" s="31" t="s">
        <v>504</v>
      </c>
    </row>
    <row r="41" spans="2:9" ht="20.100000000000001" customHeight="1" x14ac:dyDescent="0.3">
      <c r="B41" s="8">
        <v>44918</v>
      </c>
      <c r="C41" s="27" t="s">
        <v>497</v>
      </c>
      <c r="D41" s="24">
        <v>4</v>
      </c>
      <c r="E41" s="3" t="s">
        <v>492</v>
      </c>
      <c r="F41" s="10">
        <v>120000</v>
      </c>
      <c r="G41" s="21" t="s">
        <v>10</v>
      </c>
      <c r="H41" s="35" t="s">
        <v>66</v>
      </c>
      <c r="I41" s="31" t="s">
        <v>505</v>
      </c>
    </row>
    <row r="42" spans="2:9" ht="20.100000000000001" customHeight="1" x14ac:dyDescent="0.3">
      <c r="B42" s="8">
        <v>44918</v>
      </c>
      <c r="C42" s="27" t="s">
        <v>509</v>
      </c>
      <c r="D42" s="24">
        <v>7</v>
      </c>
      <c r="E42" s="3" t="s">
        <v>510</v>
      </c>
      <c r="F42" s="10">
        <v>210000</v>
      </c>
      <c r="G42" s="21" t="s">
        <v>10</v>
      </c>
      <c r="H42" s="35" t="s">
        <v>66</v>
      </c>
      <c r="I42" s="31" t="s">
        <v>511</v>
      </c>
    </row>
    <row r="43" spans="2:9" ht="20.100000000000001" hidden="1" customHeight="1" x14ac:dyDescent="0.3">
      <c r="B43" s="8"/>
      <c r="C43" s="27"/>
      <c r="D43" s="24"/>
      <c r="E43" s="3"/>
      <c r="F43" s="10"/>
      <c r="G43" s="21" t="s">
        <v>10</v>
      </c>
      <c r="H43" s="35" t="s">
        <v>66</v>
      </c>
      <c r="I43" s="31"/>
    </row>
    <row r="44" spans="2:9" ht="20.100000000000001" hidden="1" customHeight="1" x14ac:dyDescent="0.3">
      <c r="B44" s="8"/>
      <c r="C44" s="27"/>
      <c r="D44" s="24"/>
      <c r="E44" s="3"/>
      <c r="F44" s="10"/>
      <c r="G44" s="21" t="s">
        <v>10</v>
      </c>
      <c r="H44" s="35" t="s">
        <v>66</v>
      </c>
      <c r="I44" s="31"/>
    </row>
    <row r="45" spans="2:9" ht="20.100000000000001" hidden="1" customHeight="1" x14ac:dyDescent="0.3">
      <c r="B45" s="8"/>
      <c r="C45" s="27"/>
      <c r="D45" s="24"/>
      <c r="E45" s="3"/>
      <c r="F45" s="10"/>
      <c r="G45" s="21" t="s">
        <v>10</v>
      </c>
      <c r="H45" s="35" t="s">
        <v>66</v>
      </c>
      <c r="I45" s="31"/>
    </row>
    <row r="46" spans="2:9" ht="20.100000000000001" hidden="1" customHeight="1" x14ac:dyDescent="0.3">
      <c r="B46" s="8"/>
      <c r="C46" s="27"/>
      <c r="D46" s="24"/>
      <c r="E46" s="3"/>
      <c r="F46" s="10"/>
      <c r="G46" s="21" t="s">
        <v>10</v>
      </c>
      <c r="H46" s="35" t="s">
        <v>66</v>
      </c>
      <c r="I46" s="31"/>
    </row>
    <row r="47" spans="2:9" ht="20.100000000000001" hidden="1" customHeight="1" x14ac:dyDescent="0.3">
      <c r="B47" s="8"/>
      <c r="C47" s="27"/>
      <c r="D47" s="24"/>
      <c r="E47" s="3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customHeight="1" x14ac:dyDescent="0.3">
      <c r="B56" s="16"/>
      <c r="C56" s="28"/>
      <c r="D56" s="25"/>
      <c r="E56" s="17" t="s">
        <v>36</v>
      </c>
      <c r="F56" s="18">
        <f>SUM(F36:F55)</f>
        <v>1092900</v>
      </c>
      <c r="G56" s="22"/>
      <c r="H56" s="36"/>
      <c r="I56" s="38"/>
    </row>
    <row r="57" spans="2:9" ht="20.100000000000001" customHeight="1" x14ac:dyDescent="0.3">
      <c r="B57" s="12"/>
      <c r="C57" s="30"/>
      <c r="D57" s="26"/>
      <c r="E57" s="13" t="s">
        <v>5</v>
      </c>
      <c r="F57" s="14">
        <f>SUM(F7+F21+F26+F13+F33+F56)</f>
        <v>2052300</v>
      </c>
      <c r="G57" s="23"/>
      <c r="H57" s="37"/>
      <c r="I5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B1:I62"/>
  <sheetViews>
    <sheetView showGridLines="0" view="pageBreakPreview" zoomScale="95" zoomScaleNormal="145" zoomScaleSheetLayoutView="95" workbookViewId="0">
      <selection activeCell="E26" sqref="E26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449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44866</v>
      </c>
      <c r="C4" s="27" t="s">
        <v>116</v>
      </c>
      <c r="D4" s="24">
        <v>7</v>
      </c>
      <c r="E4" s="20" t="s">
        <v>450</v>
      </c>
      <c r="F4" s="10">
        <v>175000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44872</v>
      </c>
      <c r="C5" s="27"/>
      <c r="D5" s="24">
        <v>1</v>
      </c>
      <c r="E5" s="20" t="s">
        <v>482</v>
      </c>
      <c r="F5" s="10">
        <v>50000</v>
      </c>
      <c r="G5" s="21" t="s">
        <v>89</v>
      </c>
      <c r="H5" s="3" t="s">
        <v>46</v>
      </c>
      <c r="I5" s="31"/>
    </row>
    <row r="6" spans="2:9" ht="20.100000000000001" customHeight="1" x14ac:dyDescent="0.3">
      <c r="B6" s="8">
        <v>44883</v>
      </c>
      <c r="C6" s="27" t="s">
        <v>43</v>
      </c>
      <c r="D6" s="24">
        <v>90</v>
      </c>
      <c r="E6" s="20" t="s">
        <v>451</v>
      </c>
      <c r="F6" s="10">
        <v>195000</v>
      </c>
      <c r="G6" s="21" t="s">
        <v>14</v>
      </c>
      <c r="H6" s="3" t="s">
        <v>46</v>
      </c>
      <c r="I6" s="31"/>
    </row>
    <row r="7" spans="2:9" ht="20.100000000000001" customHeight="1" x14ac:dyDescent="0.3">
      <c r="B7" s="8">
        <v>44887</v>
      </c>
      <c r="C7" s="27" t="s">
        <v>453</v>
      </c>
      <c r="D7" s="24">
        <v>90</v>
      </c>
      <c r="E7" s="20" t="s">
        <v>452</v>
      </c>
      <c r="F7" s="10">
        <v>281160</v>
      </c>
      <c r="G7" s="21" t="s">
        <v>14</v>
      </c>
      <c r="H7" s="3" t="s">
        <v>46</v>
      </c>
      <c r="I7" s="31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701160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customHeight="1" x14ac:dyDescent="0.3">
      <c r="B11" s="8">
        <v>44873</v>
      </c>
      <c r="C11" s="27" t="s">
        <v>455</v>
      </c>
      <c r="D11" s="24">
        <v>4</v>
      </c>
      <c r="E11" s="3" t="s">
        <v>454</v>
      </c>
      <c r="F11" s="10">
        <v>78000</v>
      </c>
      <c r="G11" s="21" t="s">
        <v>10</v>
      </c>
      <c r="H11" s="35" t="s">
        <v>37</v>
      </c>
      <c r="I11" s="31"/>
    </row>
    <row r="12" spans="2:9" ht="20.100000000000001" customHeight="1" x14ac:dyDescent="0.3">
      <c r="B12" s="8">
        <v>44874</v>
      </c>
      <c r="C12" s="27" t="s">
        <v>458</v>
      </c>
      <c r="D12" s="24">
        <v>7</v>
      </c>
      <c r="E12" s="3" t="s">
        <v>456</v>
      </c>
      <c r="F12" s="10">
        <v>175000</v>
      </c>
      <c r="G12" s="21" t="s">
        <v>10</v>
      </c>
      <c r="H12" s="35" t="s">
        <v>37</v>
      </c>
      <c r="I12" s="31"/>
    </row>
    <row r="13" spans="2:9" ht="20.100000000000001" customHeight="1" x14ac:dyDescent="0.3">
      <c r="B13" s="8">
        <v>44893</v>
      </c>
      <c r="C13" s="27" t="s">
        <v>459</v>
      </c>
      <c r="D13" s="24">
        <v>5</v>
      </c>
      <c r="E13" s="3" t="s">
        <v>457</v>
      </c>
      <c r="F13" s="10">
        <v>40000</v>
      </c>
      <c r="G13" s="21" t="s">
        <v>10</v>
      </c>
      <c r="H13" s="35" t="s">
        <v>37</v>
      </c>
      <c r="I13" s="31"/>
    </row>
    <row r="14" spans="2:9" ht="20.100000000000001" hidden="1" customHeight="1" x14ac:dyDescent="0.3">
      <c r="B14" s="8"/>
      <c r="C14" s="27"/>
      <c r="D14" s="24"/>
      <c r="E14" s="3"/>
      <c r="F14" s="10"/>
      <c r="G14" s="21" t="s">
        <v>10</v>
      </c>
      <c r="H14" s="35" t="s">
        <v>37</v>
      </c>
      <c r="I14" s="31"/>
    </row>
    <row r="15" spans="2:9" ht="20.100000000000001" customHeight="1" x14ac:dyDescent="0.3">
      <c r="B15" s="16"/>
      <c r="C15" s="28"/>
      <c r="D15" s="25"/>
      <c r="E15" s="17" t="s">
        <v>6</v>
      </c>
      <c r="F15" s="18">
        <f>SUM(F11:F14)</f>
        <v>293000</v>
      </c>
      <c r="G15" s="22"/>
      <c r="H15" s="36"/>
      <c r="I15" s="32"/>
    </row>
    <row r="16" spans="2:9" s="2" customFormat="1" ht="9.9499999999999993" customHeight="1" x14ac:dyDescent="0.3">
      <c r="B16" s="7"/>
      <c r="C16" s="29"/>
      <c r="E16" s="1"/>
      <c r="F16" s="11"/>
      <c r="G16" s="7"/>
      <c r="I16" s="33"/>
    </row>
    <row r="17" spans="2:9" ht="20.100000000000001" customHeight="1" x14ac:dyDescent="0.3">
      <c r="B17" s="8" t="s">
        <v>0</v>
      </c>
      <c r="C17" s="27" t="s">
        <v>34</v>
      </c>
      <c r="D17" s="24" t="s">
        <v>35</v>
      </c>
      <c r="E17" s="3" t="s">
        <v>3</v>
      </c>
      <c r="F17" s="10" t="s">
        <v>1</v>
      </c>
      <c r="G17" s="21" t="s">
        <v>32</v>
      </c>
      <c r="H17" s="35" t="s">
        <v>33</v>
      </c>
      <c r="I17" s="31" t="s">
        <v>4</v>
      </c>
    </row>
    <row r="18" spans="2:9" ht="20.100000000000001" customHeight="1" x14ac:dyDescent="0.3">
      <c r="B18" s="8">
        <v>44890</v>
      </c>
      <c r="C18" s="27" t="s">
        <v>372</v>
      </c>
      <c r="D18" s="24">
        <v>7</v>
      </c>
      <c r="E18" s="3" t="s">
        <v>465</v>
      </c>
      <c r="F18" s="10">
        <v>105000</v>
      </c>
      <c r="G18" s="21" t="s">
        <v>10</v>
      </c>
      <c r="H18" s="35" t="s">
        <v>37</v>
      </c>
      <c r="I18" s="31"/>
    </row>
    <row r="19" spans="2:9" ht="20.100000000000001" customHeight="1" x14ac:dyDescent="0.3">
      <c r="B19" s="8">
        <v>44891</v>
      </c>
      <c r="C19" s="27" t="s">
        <v>372</v>
      </c>
      <c r="D19" s="24">
        <v>7</v>
      </c>
      <c r="E19" s="3" t="s">
        <v>466</v>
      </c>
      <c r="F19" s="10">
        <v>104300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44894</v>
      </c>
      <c r="C20" s="27" t="s">
        <v>468</v>
      </c>
      <c r="D20" s="24">
        <v>7</v>
      </c>
      <c r="E20" s="20" t="s">
        <v>467</v>
      </c>
      <c r="F20" s="40">
        <v>171900</v>
      </c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customHeight="1" x14ac:dyDescent="0.3">
      <c r="B22" s="16"/>
      <c r="C22" s="28"/>
      <c r="D22" s="25"/>
      <c r="E22" s="17" t="s">
        <v>8</v>
      </c>
      <c r="F22" s="18">
        <f>SUM(F18:F21)</f>
        <v>381200</v>
      </c>
      <c r="G22" s="22"/>
      <c r="H22" s="36"/>
      <c r="I22" s="32"/>
    </row>
    <row r="23" spans="2:9" s="2" customFormat="1" ht="9.9499999999999993" customHeight="1" x14ac:dyDescent="0.3">
      <c r="B23" s="7"/>
      <c r="C23" s="29"/>
      <c r="E23" s="1"/>
      <c r="F23" s="11"/>
      <c r="G23" s="7"/>
      <c r="I23" s="33"/>
    </row>
    <row r="24" spans="2:9" ht="20.10000000000000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customHeight="1" x14ac:dyDescent="0.3">
      <c r="B25" s="8">
        <v>44867</v>
      </c>
      <c r="C25" s="27" t="s">
        <v>476</v>
      </c>
      <c r="D25" s="24">
        <v>6</v>
      </c>
      <c r="E25" s="20" t="s">
        <v>477</v>
      </c>
      <c r="F25" s="10">
        <v>60000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8">
        <v>44874</v>
      </c>
      <c r="C26" s="27" t="s">
        <v>478</v>
      </c>
      <c r="D26" s="24">
        <v>5</v>
      </c>
      <c r="E26" s="3" t="s">
        <v>479</v>
      </c>
      <c r="F26" s="40">
        <v>60000</v>
      </c>
      <c r="G26" s="21" t="s">
        <v>10</v>
      </c>
      <c r="H26" s="35" t="s">
        <v>37</v>
      </c>
      <c r="I26" s="31"/>
    </row>
    <row r="27" spans="2:9" ht="20.100000000000001" hidden="1" customHeight="1" x14ac:dyDescent="0.3">
      <c r="B27" s="8"/>
      <c r="C27" s="27" t="s">
        <v>406</v>
      </c>
      <c r="D27" s="24"/>
      <c r="E27" s="3"/>
      <c r="F27" s="40"/>
      <c r="G27" s="21" t="s">
        <v>10</v>
      </c>
      <c r="H27" s="35" t="s">
        <v>37</v>
      </c>
      <c r="I27" s="31"/>
    </row>
    <row r="28" spans="2:9" ht="20.100000000000001" hidden="1" customHeight="1" x14ac:dyDescent="0.3">
      <c r="B28" s="8"/>
      <c r="C28" s="27" t="s">
        <v>408</v>
      </c>
      <c r="D28" s="24"/>
      <c r="E28" s="3"/>
      <c r="F28" s="10"/>
      <c r="G28" s="21" t="s">
        <v>10</v>
      </c>
      <c r="H28" s="35" t="s">
        <v>37</v>
      </c>
      <c r="I28" s="31"/>
    </row>
    <row r="29" spans="2:9" ht="20.100000000000001" customHeight="1" x14ac:dyDescent="0.3">
      <c r="B29" s="16"/>
      <c r="C29" s="28"/>
      <c r="D29" s="25"/>
      <c r="E29" s="17" t="s">
        <v>9</v>
      </c>
      <c r="F29" s="18">
        <f>SUM(F25:F28)</f>
        <v>120000</v>
      </c>
      <c r="G29" s="22"/>
      <c r="H29" s="36"/>
      <c r="I29" s="38"/>
    </row>
    <row r="30" spans="2:9" s="2" customFormat="1" ht="9.9499999999999993" customHeight="1" x14ac:dyDescent="0.3">
      <c r="B30" s="7"/>
      <c r="C30" s="29"/>
      <c r="E30" s="1"/>
      <c r="F30" s="11"/>
      <c r="G30" s="7"/>
      <c r="I30" s="33"/>
    </row>
    <row r="31" spans="2:9" ht="20.100000000000001" customHeight="1" x14ac:dyDescent="0.3">
      <c r="B31" s="8" t="s">
        <v>0</v>
      </c>
      <c r="C31" s="27" t="s">
        <v>34</v>
      </c>
      <c r="D31" s="24" t="s">
        <v>35</v>
      </c>
      <c r="E31" s="3" t="s">
        <v>3</v>
      </c>
      <c r="F31" s="10" t="s">
        <v>1</v>
      </c>
      <c r="G31" s="21" t="s">
        <v>32</v>
      </c>
      <c r="H31" s="35" t="s">
        <v>33</v>
      </c>
      <c r="I31" s="31" t="s">
        <v>4</v>
      </c>
    </row>
    <row r="32" spans="2:9" ht="20.100000000000001" hidden="1" customHeight="1" x14ac:dyDescent="0.3">
      <c r="B32" s="8"/>
      <c r="C32" s="27" t="s">
        <v>114</v>
      </c>
      <c r="D32" s="24"/>
      <c r="E32" s="20" t="s">
        <v>398</v>
      </c>
      <c r="F32" s="10"/>
      <c r="G32" s="21" t="s">
        <v>10</v>
      </c>
      <c r="H32" s="35" t="s">
        <v>37</v>
      </c>
      <c r="I32" s="31"/>
    </row>
    <row r="33" spans="2:9" ht="20.100000000000001" hidden="1" customHeight="1" x14ac:dyDescent="0.3">
      <c r="B33" s="8"/>
      <c r="C33" s="27"/>
      <c r="D33" s="24"/>
      <c r="E33" s="20"/>
      <c r="F33" s="10"/>
      <c r="G33" s="21" t="s">
        <v>10</v>
      </c>
      <c r="H33" s="35" t="s">
        <v>37</v>
      </c>
      <c r="I33" s="31"/>
    </row>
    <row r="34" spans="2:9" ht="20.100000000000001" hidden="1" customHeight="1" x14ac:dyDescent="0.3">
      <c r="B34" s="8"/>
      <c r="C34" s="27"/>
      <c r="D34" s="24"/>
      <c r="E34" s="3"/>
      <c r="F34" s="10"/>
      <c r="G34" s="21" t="s">
        <v>10</v>
      </c>
      <c r="H34" s="35" t="s">
        <v>37</v>
      </c>
      <c r="I34" s="31"/>
    </row>
    <row r="35" spans="2:9" ht="20.100000000000001" hidden="1" customHeight="1" x14ac:dyDescent="0.3">
      <c r="B35" s="8"/>
      <c r="C35" s="27"/>
      <c r="D35" s="24"/>
      <c r="E35" s="3"/>
      <c r="F35" s="10"/>
      <c r="G35" s="21" t="s">
        <v>10</v>
      </c>
      <c r="H35" s="35" t="s">
        <v>37</v>
      </c>
      <c r="I35" s="31"/>
    </row>
    <row r="36" spans="2:9" ht="20.100000000000001" customHeight="1" x14ac:dyDescent="0.3">
      <c r="B36" s="16"/>
      <c r="C36" s="28"/>
      <c r="D36" s="25"/>
      <c r="E36" s="17" t="s">
        <v>59</v>
      </c>
      <c r="F36" s="18">
        <f>SUM(F32:F35)</f>
        <v>0</v>
      </c>
      <c r="G36" s="22"/>
      <c r="H36" s="36"/>
      <c r="I36" s="38"/>
    </row>
    <row r="37" spans="2:9" s="2" customFormat="1" ht="9.9499999999999993" customHeight="1" x14ac:dyDescent="0.3">
      <c r="B37" s="7"/>
      <c r="C37" s="29"/>
      <c r="E37" s="1"/>
      <c r="F37" s="11"/>
      <c r="G37" s="7"/>
      <c r="I37" s="33"/>
    </row>
    <row r="38" spans="2:9" ht="20.100000000000001" customHeight="1" x14ac:dyDescent="0.3">
      <c r="B38" s="8" t="s">
        <v>0</v>
      </c>
      <c r="C38" s="27" t="s">
        <v>34</v>
      </c>
      <c r="D38" s="24" t="s">
        <v>35</v>
      </c>
      <c r="E38" s="3" t="s">
        <v>3</v>
      </c>
      <c r="F38" s="10" t="s">
        <v>1</v>
      </c>
      <c r="G38" s="21" t="s">
        <v>32</v>
      </c>
      <c r="H38" s="35" t="s">
        <v>33</v>
      </c>
      <c r="I38" s="31" t="s">
        <v>56</v>
      </c>
    </row>
    <row r="39" spans="2:9" ht="20.100000000000001" customHeight="1" x14ac:dyDescent="0.3">
      <c r="B39" s="8">
        <v>44866</v>
      </c>
      <c r="C39" s="27" t="s">
        <v>475</v>
      </c>
      <c r="D39" s="24">
        <v>5</v>
      </c>
      <c r="E39" s="3" t="s">
        <v>483</v>
      </c>
      <c r="F39" s="10">
        <v>90000</v>
      </c>
      <c r="G39" s="21" t="s">
        <v>10</v>
      </c>
      <c r="H39" s="35" t="s">
        <v>66</v>
      </c>
      <c r="I39" s="31" t="s">
        <v>105</v>
      </c>
    </row>
    <row r="40" spans="2:9" ht="20.100000000000001" customHeight="1" x14ac:dyDescent="0.3">
      <c r="B40" s="8">
        <v>44869</v>
      </c>
      <c r="C40" s="27" t="s">
        <v>372</v>
      </c>
      <c r="D40" s="24">
        <v>8</v>
      </c>
      <c r="E40" s="3" t="s">
        <v>430</v>
      </c>
      <c r="F40" s="10">
        <v>65000</v>
      </c>
      <c r="G40" s="21" t="s">
        <v>10</v>
      </c>
      <c r="H40" s="35" t="s">
        <v>66</v>
      </c>
      <c r="I40" s="31" t="s">
        <v>77</v>
      </c>
    </row>
    <row r="41" spans="2:9" ht="20.100000000000001" customHeight="1" x14ac:dyDescent="0.3">
      <c r="B41" s="8">
        <v>44871</v>
      </c>
      <c r="C41" s="27" t="s">
        <v>470</v>
      </c>
      <c r="D41" s="24">
        <v>10</v>
      </c>
      <c r="E41" s="3" t="s">
        <v>469</v>
      </c>
      <c r="F41" s="10">
        <v>150000</v>
      </c>
      <c r="G41" s="21" t="s">
        <v>10</v>
      </c>
      <c r="H41" s="35" t="s">
        <v>66</v>
      </c>
      <c r="I41" s="31" t="s">
        <v>189</v>
      </c>
    </row>
    <row r="42" spans="2:9" ht="20.100000000000001" customHeight="1" x14ac:dyDescent="0.3">
      <c r="B42" s="8">
        <v>44881</v>
      </c>
      <c r="C42" s="27" t="s">
        <v>472</v>
      </c>
      <c r="D42" s="24">
        <v>5</v>
      </c>
      <c r="E42" s="3" t="s">
        <v>471</v>
      </c>
      <c r="F42" s="10">
        <v>74000</v>
      </c>
      <c r="G42" s="21" t="s">
        <v>10</v>
      </c>
      <c r="H42" s="35" t="s">
        <v>66</v>
      </c>
      <c r="I42" s="31" t="s">
        <v>189</v>
      </c>
    </row>
    <row r="43" spans="2:9" ht="20.100000000000001" customHeight="1" x14ac:dyDescent="0.3">
      <c r="B43" s="8">
        <v>44882</v>
      </c>
      <c r="C43" s="27" t="s">
        <v>461</v>
      </c>
      <c r="D43" s="24">
        <v>5</v>
      </c>
      <c r="E43" s="3" t="s">
        <v>460</v>
      </c>
      <c r="F43" s="10">
        <v>93900</v>
      </c>
      <c r="G43" s="21" t="s">
        <v>10</v>
      </c>
      <c r="H43" s="35" t="s">
        <v>66</v>
      </c>
      <c r="I43" s="31" t="s">
        <v>77</v>
      </c>
    </row>
    <row r="44" spans="2:9" ht="20.100000000000001" customHeight="1" x14ac:dyDescent="0.3">
      <c r="B44" s="8">
        <v>44883</v>
      </c>
      <c r="C44" s="27" t="s">
        <v>372</v>
      </c>
      <c r="D44" s="24">
        <v>8</v>
      </c>
      <c r="E44" s="3" t="s">
        <v>462</v>
      </c>
      <c r="F44" s="10">
        <v>75000</v>
      </c>
      <c r="G44" s="21" t="s">
        <v>10</v>
      </c>
      <c r="H44" s="35" t="s">
        <v>66</v>
      </c>
      <c r="I44" s="31" t="s">
        <v>174</v>
      </c>
    </row>
    <row r="45" spans="2:9" ht="20.100000000000001" customHeight="1" x14ac:dyDescent="0.3">
      <c r="B45" s="8">
        <v>44889</v>
      </c>
      <c r="C45" s="27" t="s">
        <v>464</v>
      </c>
      <c r="D45" s="24">
        <v>8</v>
      </c>
      <c r="E45" s="3" t="s">
        <v>463</v>
      </c>
      <c r="F45" s="10">
        <v>181500</v>
      </c>
      <c r="G45" s="21" t="s">
        <v>10</v>
      </c>
      <c r="H45" s="35" t="s">
        <v>66</v>
      </c>
      <c r="I45" s="31" t="s">
        <v>77</v>
      </c>
    </row>
    <row r="46" spans="2:9" ht="20.100000000000001" customHeight="1" x14ac:dyDescent="0.3">
      <c r="B46" s="8">
        <v>44889</v>
      </c>
      <c r="C46" s="27" t="s">
        <v>43</v>
      </c>
      <c r="D46" s="24">
        <v>20</v>
      </c>
      <c r="E46" s="3" t="s">
        <v>480</v>
      </c>
      <c r="F46" s="10">
        <v>44480</v>
      </c>
      <c r="G46" s="21" t="s">
        <v>10</v>
      </c>
      <c r="H46" s="35" t="s">
        <v>66</v>
      </c>
      <c r="I46" s="31" t="s">
        <v>481</v>
      </c>
    </row>
    <row r="47" spans="2:9" ht="20.100000000000001" customHeight="1" x14ac:dyDescent="0.3">
      <c r="B47" s="8">
        <v>44895</v>
      </c>
      <c r="C47" s="27" t="s">
        <v>475</v>
      </c>
      <c r="D47" s="24">
        <v>5</v>
      </c>
      <c r="E47" s="3" t="s">
        <v>474</v>
      </c>
      <c r="F47" s="10">
        <v>75000</v>
      </c>
      <c r="G47" s="21" t="s">
        <v>10</v>
      </c>
      <c r="H47" s="35" t="s">
        <v>66</v>
      </c>
      <c r="I47" s="31" t="s">
        <v>473</v>
      </c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hidden="1" customHeight="1" x14ac:dyDescent="0.3">
      <c r="B60" s="8"/>
      <c r="C60" s="27"/>
      <c r="D60" s="24"/>
      <c r="E60" s="3"/>
      <c r="F60" s="10"/>
      <c r="G60" s="21" t="s">
        <v>10</v>
      </c>
      <c r="H60" s="35" t="s">
        <v>66</v>
      </c>
      <c r="I60" s="31"/>
    </row>
    <row r="61" spans="2:9" ht="20.100000000000001" customHeight="1" x14ac:dyDescent="0.3">
      <c r="B61" s="16"/>
      <c r="C61" s="28"/>
      <c r="D61" s="25"/>
      <c r="E61" s="17" t="s">
        <v>36</v>
      </c>
      <c r="F61" s="18">
        <f>SUM(F39:F60)</f>
        <v>848880</v>
      </c>
      <c r="G61" s="22"/>
      <c r="H61" s="36"/>
      <c r="I61" s="38"/>
    </row>
    <row r="62" spans="2:9" ht="20.100000000000001" customHeight="1" x14ac:dyDescent="0.3">
      <c r="B62" s="12"/>
      <c r="C62" s="30"/>
      <c r="D62" s="26"/>
      <c r="E62" s="13" t="s">
        <v>5</v>
      </c>
      <c r="F62" s="14">
        <f>SUM(F8+F22+F29+F15+F36+F61)</f>
        <v>2344240</v>
      </c>
      <c r="G62" s="23"/>
      <c r="H62" s="37"/>
      <c r="I62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B1:I61"/>
  <sheetViews>
    <sheetView showGridLines="0" view="pageBreakPreview" zoomScale="95" zoomScaleNormal="145" zoomScaleSheetLayoutView="95" workbookViewId="0">
      <selection activeCell="C4" sqref="C4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412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44851</v>
      </c>
      <c r="C4" s="27" t="s">
        <v>413</v>
      </c>
      <c r="D4" s="24">
        <v>5</v>
      </c>
      <c r="E4" s="20" t="s">
        <v>414</v>
      </c>
      <c r="F4" s="10">
        <v>126000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44861</v>
      </c>
      <c r="C5" s="27" t="s">
        <v>435</v>
      </c>
      <c r="D5" s="24">
        <v>6</v>
      </c>
      <c r="E5" s="20" t="s">
        <v>428</v>
      </c>
      <c r="F5" s="10">
        <v>127000</v>
      </c>
      <c r="G5" s="21" t="s">
        <v>14</v>
      </c>
      <c r="H5" s="3" t="s">
        <v>429</v>
      </c>
      <c r="I5" s="31"/>
    </row>
    <row r="6" spans="2:9" ht="20.100000000000001" customHeight="1" x14ac:dyDescent="0.3">
      <c r="B6" s="8">
        <v>44861</v>
      </c>
      <c r="C6" s="27" t="s">
        <v>436</v>
      </c>
      <c r="D6" s="24">
        <v>6</v>
      </c>
      <c r="E6" s="20" t="s">
        <v>437</v>
      </c>
      <c r="F6" s="10">
        <v>79700</v>
      </c>
      <c r="G6" s="21" t="s">
        <v>14</v>
      </c>
      <c r="H6" s="3" t="s">
        <v>429</v>
      </c>
      <c r="I6" s="31"/>
    </row>
    <row r="7" spans="2:9" s="2" customFormat="1" ht="20.100000000000001" customHeight="1" x14ac:dyDescent="0.3">
      <c r="B7" s="16"/>
      <c r="C7" s="28"/>
      <c r="D7" s="25"/>
      <c r="E7" s="17" t="s">
        <v>7</v>
      </c>
      <c r="F7" s="18">
        <f>SUM(F4:F6)</f>
        <v>332700</v>
      </c>
      <c r="G7" s="22"/>
      <c r="H7" s="36"/>
      <c r="I7" s="32"/>
    </row>
    <row r="8" spans="2:9" s="2" customFormat="1" ht="9.9499999999999993" customHeight="1" x14ac:dyDescent="0.3">
      <c r="B8" s="7"/>
      <c r="C8" s="29"/>
      <c r="E8" s="1"/>
      <c r="F8" s="11"/>
      <c r="G8" s="7"/>
      <c r="I8" s="33"/>
    </row>
    <row r="9" spans="2:9" ht="20.100000000000001" customHeight="1" x14ac:dyDescent="0.3">
      <c r="B9" s="8" t="s">
        <v>0</v>
      </c>
      <c r="C9" s="27" t="s">
        <v>34</v>
      </c>
      <c r="D9" s="24" t="s">
        <v>35</v>
      </c>
      <c r="E9" s="3" t="s">
        <v>3</v>
      </c>
      <c r="F9" s="10" t="s">
        <v>1</v>
      </c>
      <c r="G9" s="21" t="s">
        <v>32</v>
      </c>
      <c r="H9" s="35" t="s">
        <v>33</v>
      </c>
      <c r="I9" s="31" t="s">
        <v>4</v>
      </c>
    </row>
    <row r="10" spans="2:9" ht="20.100000000000001" customHeight="1" x14ac:dyDescent="0.3">
      <c r="B10" s="8">
        <v>44840</v>
      </c>
      <c r="C10" s="27" t="s">
        <v>416</v>
      </c>
      <c r="D10" s="24">
        <v>12</v>
      </c>
      <c r="E10" s="3" t="s">
        <v>415</v>
      </c>
      <c r="F10" s="10">
        <f>164800+24630</f>
        <v>189430</v>
      </c>
      <c r="G10" s="21" t="s">
        <v>10</v>
      </c>
      <c r="H10" s="35" t="s">
        <v>37</v>
      </c>
      <c r="I10" s="31"/>
    </row>
    <row r="11" spans="2:9" ht="20.100000000000001" hidden="1" customHeight="1" x14ac:dyDescent="0.3">
      <c r="B11" s="8"/>
      <c r="C11" s="27"/>
      <c r="D11" s="24"/>
      <c r="E11" s="3"/>
      <c r="F11" s="10"/>
      <c r="G11" s="21" t="s">
        <v>10</v>
      </c>
      <c r="H11" s="35" t="s">
        <v>37</v>
      </c>
      <c r="I11" s="31"/>
    </row>
    <row r="12" spans="2:9" ht="20.100000000000001" customHeight="1" x14ac:dyDescent="0.3">
      <c r="B12" s="16"/>
      <c r="C12" s="28"/>
      <c r="D12" s="25"/>
      <c r="E12" s="17" t="s">
        <v>6</v>
      </c>
      <c r="F12" s="18">
        <f>SUM(F10:F11)</f>
        <v>189430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hidden="1" customHeight="1" x14ac:dyDescent="0.3">
      <c r="B15" s="8"/>
      <c r="C15" s="27"/>
      <c r="D15" s="24"/>
      <c r="E15" s="20"/>
      <c r="F15" s="40"/>
      <c r="G15" s="21" t="s">
        <v>10</v>
      </c>
      <c r="H15" s="35" t="s">
        <v>37</v>
      </c>
      <c r="I15" s="31"/>
    </row>
    <row r="16" spans="2:9" ht="20.100000000000001" hidden="1" customHeight="1" x14ac:dyDescent="0.3">
      <c r="B16" s="8"/>
      <c r="C16" s="27"/>
      <c r="D16" s="24"/>
      <c r="E16" s="20"/>
      <c r="F16" s="40"/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20"/>
      <c r="F17" s="40"/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8"/>
      <c r="C18" s="27"/>
      <c r="D18" s="24"/>
      <c r="E18" s="3"/>
      <c r="F18" s="10"/>
      <c r="G18" s="21" t="s">
        <v>10</v>
      </c>
      <c r="H18" s="35" t="s">
        <v>37</v>
      </c>
      <c r="I18" s="31"/>
    </row>
    <row r="19" spans="2:9" ht="20.100000000000001" customHeight="1" x14ac:dyDescent="0.3">
      <c r="B19" s="16"/>
      <c r="C19" s="28"/>
      <c r="D19" s="25"/>
      <c r="E19" s="17" t="s">
        <v>8</v>
      </c>
      <c r="F19" s="18">
        <f>SUM(F15:F18)</f>
        <v>0</v>
      </c>
      <c r="G19" s="22"/>
      <c r="H19" s="36"/>
      <c r="I19" s="32"/>
    </row>
    <row r="20" spans="2:9" s="2" customFormat="1" ht="9.9499999999999993" customHeight="1" x14ac:dyDescent="0.3">
      <c r="B20" s="7"/>
      <c r="C20" s="29"/>
      <c r="E20" s="1"/>
      <c r="F20" s="11"/>
      <c r="G20" s="7"/>
      <c r="I20" s="33"/>
    </row>
    <row r="21" spans="2:9" ht="20.100000000000001" customHeight="1" x14ac:dyDescent="0.3">
      <c r="B21" s="8" t="s">
        <v>0</v>
      </c>
      <c r="C21" s="27" t="s">
        <v>34</v>
      </c>
      <c r="D21" s="24" t="s">
        <v>35</v>
      </c>
      <c r="E21" s="3" t="s">
        <v>3</v>
      </c>
      <c r="F21" s="10" t="s">
        <v>1</v>
      </c>
      <c r="G21" s="21" t="s">
        <v>32</v>
      </c>
      <c r="H21" s="35" t="s">
        <v>33</v>
      </c>
      <c r="I21" s="31" t="s">
        <v>4</v>
      </c>
    </row>
    <row r="22" spans="2:9" ht="20.100000000000001" customHeight="1" x14ac:dyDescent="0.3">
      <c r="B22" s="8">
        <v>44860</v>
      </c>
      <c r="C22" s="27" t="s">
        <v>445</v>
      </c>
      <c r="D22" s="24">
        <v>12</v>
      </c>
      <c r="E22" s="20" t="s">
        <v>446</v>
      </c>
      <c r="F22" s="10">
        <v>100000</v>
      </c>
      <c r="G22" s="21" t="s">
        <v>10</v>
      </c>
      <c r="H22" s="35" t="s">
        <v>37</v>
      </c>
      <c r="I22" s="31"/>
    </row>
    <row r="23" spans="2:9" ht="20.100000000000001" customHeight="1" x14ac:dyDescent="0.3">
      <c r="B23" s="8">
        <v>1027</v>
      </c>
      <c r="C23" s="27" t="s">
        <v>447</v>
      </c>
      <c r="D23" s="24">
        <v>5</v>
      </c>
      <c r="E23" s="3" t="s">
        <v>448</v>
      </c>
      <c r="F23" s="40">
        <v>38700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 t="s">
        <v>406</v>
      </c>
      <c r="D24" s="24"/>
      <c r="E24" s="3"/>
      <c r="F24" s="4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 t="s">
        <v>408</v>
      </c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SUM(F22:F25)</f>
        <v>138700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 t="s">
        <v>114</v>
      </c>
      <c r="D29" s="24"/>
      <c r="E29" s="20" t="s">
        <v>398</v>
      </c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3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3"/>
      <c r="F32" s="10"/>
      <c r="G32" s="21" t="s">
        <v>10</v>
      </c>
      <c r="H32" s="35" t="s">
        <v>37</v>
      </c>
      <c r="I32" s="31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SUM(F29:F32)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44841</v>
      </c>
      <c r="C36" s="27" t="s">
        <v>372</v>
      </c>
      <c r="D36" s="24">
        <v>8</v>
      </c>
      <c r="E36" s="3" t="s">
        <v>418</v>
      </c>
      <c r="F36" s="10">
        <v>51000</v>
      </c>
      <c r="G36" s="21" t="s">
        <v>10</v>
      </c>
      <c r="H36" s="35" t="s">
        <v>66</v>
      </c>
      <c r="I36" s="31" t="s">
        <v>77</v>
      </c>
    </row>
    <row r="37" spans="2:9" ht="20.100000000000001" customHeight="1" x14ac:dyDescent="0.3">
      <c r="B37" s="8">
        <v>44844</v>
      </c>
      <c r="C37" s="27" t="s">
        <v>420</v>
      </c>
      <c r="D37" s="24">
        <v>7</v>
      </c>
      <c r="E37" s="3" t="s">
        <v>421</v>
      </c>
      <c r="F37" s="10">
        <v>98000</v>
      </c>
      <c r="G37" s="21" t="s">
        <v>10</v>
      </c>
      <c r="H37" s="35" t="s">
        <v>66</v>
      </c>
      <c r="I37" s="31" t="s">
        <v>422</v>
      </c>
    </row>
    <row r="38" spans="2:9" ht="20.100000000000001" customHeight="1" x14ac:dyDescent="0.3">
      <c r="B38" s="8">
        <v>44845</v>
      </c>
      <c r="C38" s="27" t="s">
        <v>379</v>
      </c>
      <c r="D38" s="24">
        <v>8</v>
      </c>
      <c r="E38" s="3" t="s">
        <v>417</v>
      </c>
      <c r="F38" s="10">
        <v>48000</v>
      </c>
      <c r="G38" s="21" t="s">
        <v>10</v>
      </c>
      <c r="H38" s="35" t="s">
        <v>66</v>
      </c>
      <c r="I38" s="31" t="s">
        <v>374</v>
      </c>
    </row>
    <row r="39" spans="2:9" ht="20.100000000000001" customHeight="1" x14ac:dyDescent="0.3">
      <c r="B39" s="8">
        <v>44846</v>
      </c>
      <c r="C39" s="27" t="s">
        <v>442</v>
      </c>
      <c r="D39" s="24">
        <v>22</v>
      </c>
      <c r="E39" s="3" t="s">
        <v>443</v>
      </c>
      <c r="F39" s="10">
        <v>94344</v>
      </c>
      <c r="G39" s="21" t="s">
        <v>10</v>
      </c>
      <c r="H39" s="35" t="s">
        <v>66</v>
      </c>
      <c r="I39" s="31" t="s">
        <v>444</v>
      </c>
    </row>
    <row r="40" spans="2:9" ht="20.100000000000001" customHeight="1" x14ac:dyDescent="0.3">
      <c r="B40" s="8">
        <v>44849</v>
      </c>
      <c r="C40" s="27" t="s">
        <v>372</v>
      </c>
      <c r="D40" s="24">
        <v>3</v>
      </c>
      <c r="E40" s="3" t="s">
        <v>419</v>
      </c>
      <c r="F40" s="10">
        <v>54000</v>
      </c>
      <c r="G40" s="21" t="s">
        <v>10</v>
      </c>
      <c r="H40" s="35" t="s">
        <v>66</v>
      </c>
      <c r="I40" s="31" t="s">
        <v>374</v>
      </c>
    </row>
    <row r="41" spans="2:9" ht="20.100000000000001" customHeight="1" x14ac:dyDescent="0.3">
      <c r="B41" s="8">
        <v>44852</v>
      </c>
      <c r="C41" s="27" t="s">
        <v>423</v>
      </c>
      <c r="D41" s="24">
        <v>6</v>
      </c>
      <c r="E41" s="3" t="s">
        <v>425</v>
      </c>
      <c r="F41" s="10">
        <v>91900</v>
      </c>
      <c r="G41" s="21" t="s">
        <v>10</v>
      </c>
      <c r="H41" s="35" t="s">
        <v>66</v>
      </c>
      <c r="I41" s="31" t="s">
        <v>424</v>
      </c>
    </row>
    <row r="42" spans="2:9" ht="20.100000000000001" customHeight="1" x14ac:dyDescent="0.3">
      <c r="B42" s="8">
        <v>44859</v>
      </c>
      <c r="C42" s="27" t="s">
        <v>431</v>
      </c>
      <c r="D42" s="24">
        <v>2</v>
      </c>
      <c r="E42" s="3" t="s">
        <v>430</v>
      </c>
      <c r="F42" s="10">
        <v>32300</v>
      </c>
      <c r="G42" s="21" t="s">
        <v>10</v>
      </c>
      <c r="H42" s="35" t="s">
        <v>66</v>
      </c>
      <c r="I42" s="31" t="s">
        <v>77</v>
      </c>
    </row>
    <row r="43" spans="2:9" ht="20.100000000000001" customHeight="1" x14ac:dyDescent="0.3">
      <c r="B43" s="8">
        <v>44859</v>
      </c>
      <c r="C43" s="27" t="s">
        <v>434</v>
      </c>
      <c r="D43" s="24">
        <v>10</v>
      </c>
      <c r="E43" s="3" t="s">
        <v>426</v>
      </c>
      <c r="F43" s="10">
        <v>130000</v>
      </c>
      <c r="G43" s="21" t="s">
        <v>10</v>
      </c>
      <c r="H43" s="35" t="s">
        <v>66</v>
      </c>
      <c r="I43" s="31" t="s">
        <v>422</v>
      </c>
    </row>
    <row r="44" spans="2:9" ht="20.100000000000001" customHeight="1" x14ac:dyDescent="0.3">
      <c r="B44" s="8">
        <v>44860</v>
      </c>
      <c r="C44" s="27" t="s">
        <v>433</v>
      </c>
      <c r="D44" s="24">
        <v>3</v>
      </c>
      <c r="E44" s="3" t="s">
        <v>432</v>
      </c>
      <c r="F44" s="10">
        <v>30000</v>
      </c>
      <c r="G44" s="21" t="s">
        <v>10</v>
      </c>
      <c r="H44" s="35" t="s">
        <v>66</v>
      </c>
      <c r="I44" s="31" t="s">
        <v>174</v>
      </c>
    </row>
    <row r="45" spans="2:9" ht="20.100000000000001" customHeight="1" x14ac:dyDescent="0.3">
      <c r="B45" s="8">
        <v>44860</v>
      </c>
      <c r="C45" s="27" t="s">
        <v>438</v>
      </c>
      <c r="D45" s="24">
        <v>18</v>
      </c>
      <c r="E45" s="20" t="s">
        <v>439</v>
      </c>
      <c r="F45" s="10">
        <v>372000</v>
      </c>
      <c r="G45" s="21" t="s">
        <v>10</v>
      </c>
      <c r="H45" s="35" t="s">
        <v>66</v>
      </c>
      <c r="I45" s="31" t="s">
        <v>427</v>
      </c>
    </row>
    <row r="46" spans="2:9" ht="20.100000000000001" customHeight="1" x14ac:dyDescent="0.3">
      <c r="B46" s="8">
        <v>44862</v>
      </c>
      <c r="C46" s="27" t="s">
        <v>440</v>
      </c>
      <c r="D46" s="24">
        <v>18</v>
      </c>
      <c r="E46" s="20" t="s">
        <v>441</v>
      </c>
      <c r="F46" s="10">
        <v>39700</v>
      </c>
      <c r="G46" s="21" t="s">
        <v>10</v>
      </c>
      <c r="H46" s="35" t="s">
        <v>66</v>
      </c>
      <c r="I46" s="31" t="s">
        <v>427</v>
      </c>
    </row>
    <row r="47" spans="2:9" ht="20.100000000000001" hidden="1" customHeight="1" x14ac:dyDescent="0.3">
      <c r="B47" s="8"/>
      <c r="C47" s="27"/>
      <c r="D47" s="24"/>
      <c r="E47" s="3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3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hidden="1" customHeight="1" x14ac:dyDescent="0.3">
      <c r="B50" s="8"/>
      <c r="C50" s="27"/>
      <c r="D50" s="24"/>
      <c r="E50" s="3"/>
      <c r="F50" s="10"/>
      <c r="G50" s="21" t="s">
        <v>10</v>
      </c>
      <c r="H50" s="35" t="s">
        <v>66</v>
      </c>
      <c r="I50" s="31"/>
    </row>
    <row r="51" spans="2:9" ht="20.100000000000001" hidden="1" customHeight="1" x14ac:dyDescent="0.3">
      <c r="B51" s="8"/>
      <c r="C51" s="27"/>
      <c r="D51" s="24"/>
      <c r="E51" s="3"/>
      <c r="F51" s="10"/>
      <c r="G51" s="21" t="s">
        <v>10</v>
      </c>
      <c r="H51" s="35" t="s">
        <v>66</v>
      </c>
      <c r="I51" s="31"/>
    </row>
    <row r="52" spans="2:9" ht="20.100000000000001" hidden="1" customHeight="1" x14ac:dyDescent="0.3">
      <c r="B52" s="8"/>
      <c r="C52" s="27"/>
      <c r="D52" s="24"/>
      <c r="E52" s="3"/>
      <c r="F52" s="10"/>
      <c r="G52" s="21" t="s">
        <v>10</v>
      </c>
      <c r="H52" s="35" t="s">
        <v>66</v>
      </c>
      <c r="I52" s="31"/>
    </row>
    <row r="53" spans="2:9" ht="20.100000000000001" hidden="1" customHeight="1" x14ac:dyDescent="0.3">
      <c r="B53" s="8"/>
      <c r="C53" s="27"/>
      <c r="D53" s="24"/>
      <c r="E53" s="3"/>
      <c r="F53" s="10"/>
      <c r="G53" s="21" t="s">
        <v>10</v>
      </c>
      <c r="H53" s="35" t="s">
        <v>66</v>
      </c>
      <c r="I53" s="31"/>
    </row>
    <row r="54" spans="2:9" ht="20.100000000000001" hidden="1" customHeight="1" x14ac:dyDescent="0.3">
      <c r="B54" s="8"/>
      <c r="C54" s="27"/>
      <c r="D54" s="24"/>
      <c r="E54" s="3"/>
      <c r="F54" s="10"/>
      <c r="G54" s="21" t="s">
        <v>10</v>
      </c>
      <c r="H54" s="35" t="s">
        <v>66</v>
      </c>
      <c r="I54" s="31"/>
    </row>
    <row r="55" spans="2:9" ht="20.100000000000001" hidden="1" customHeight="1" x14ac:dyDescent="0.3">
      <c r="B55" s="8"/>
      <c r="C55" s="27"/>
      <c r="D55" s="24"/>
      <c r="E55" s="3"/>
      <c r="F55" s="10"/>
      <c r="G55" s="21" t="s">
        <v>10</v>
      </c>
      <c r="H55" s="35" t="s">
        <v>66</v>
      </c>
      <c r="I55" s="31"/>
    </row>
    <row r="56" spans="2:9" ht="20.100000000000001" hidden="1" customHeight="1" x14ac:dyDescent="0.3">
      <c r="B56" s="8"/>
      <c r="C56" s="27"/>
      <c r="D56" s="24"/>
      <c r="E56" s="3"/>
      <c r="F56" s="10"/>
      <c r="G56" s="21" t="s">
        <v>10</v>
      </c>
      <c r="H56" s="35" t="s">
        <v>66</v>
      </c>
      <c r="I56" s="31"/>
    </row>
    <row r="57" spans="2:9" ht="20.100000000000001" hidden="1" customHeight="1" x14ac:dyDescent="0.3">
      <c r="B57" s="8"/>
      <c r="C57" s="27"/>
      <c r="D57" s="24"/>
      <c r="E57" s="3"/>
      <c r="F57" s="10"/>
      <c r="G57" s="21" t="s">
        <v>10</v>
      </c>
      <c r="H57" s="35" t="s">
        <v>66</v>
      </c>
      <c r="I57" s="31"/>
    </row>
    <row r="58" spans="2:9" ht="20.100000000000001" hidden="1" customHeight="1" x14ac:dyDescent="0.3">
      <c r="B58" s="8"/>
      <c r="C58" s="27"/>
      <c r="D58" s="24"/>
      <c r="E58" s="3"/>
      <c r="F58" s="10"/>
      <c r="G58" s="21" t="s">
        <v>10</v>
      </c>
      <c r="H58" s="35" t="s">
        <v>66</v>
      </c>
      <c r="I58" s="31"/>
    </row>
    <row r="59" spans="2:9" ht="20.100000000000001" hidden="1" customHeight="1" x14ac:dyDescent="0.3">
      <c r="B59" s="8"/>
      <c r="C59" s="27"/>
      <c r="D59" s="24"/>
      <c r="E59" s="3"/>
      <c r="F59" s="10"/>
      <c r="G59" s="21" t="s">
        <v>10</v>
      </c>
      <c r="H59" s="35" t="s">
        <v>66</v>
      </c>
      <c r="I59" s="31"/>
    </row>
    <row r="60" spans="2:9" ht="20.100000000000001" customHeight="1" x14ac:dyDescent="0.3">
      <c r="B60" s="16"/>
      <c r="C60" s="28"/>
      <c r="D60" s="25"/>
      <c r="E60" s="17" t="s">
        <v>36</v>
      </c>
      <c r="F60" s="18">
        <f>SUM(F36:F59)</f>
        <v>1041244</v>
      </c>
      <c r="G60" s="22"/>
      <c r="H60" s="36"/>
      <c r="I60" s="38"/>
    </row>
    <row r="61" spans="2:9" ht="20.100000000000001" customHeight="1" x14ac:dyDescent="0.3">
      <c r="B61" s="12"/>
      <c r="C61" s="30"/>
      <c r="D61" s="26"/>
      <c r="E61" s="13" t="s">
        <v>5</v>
      </c>
      <c r="F61" s="14">
        <f>SUM(F7+F19+F26+F12+F33+F60)</f>
        <v>1702074</v>
      </c>
      <c r="G61" s="23"/>
      <c r="H61" s="37"/>
      <c r="I6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B1:I58"/>
  <sheetViews>
    <sheetView showGridLines="0" view="pageBreakPreview" zoomScale="95" zoomScaleNormal="145" zoomScaleSheetLayoutView="95" workbookViewId="0">
      <selection activeCell="E16" sqref="E16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363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44812</v>
      </c>
      <c r="C4" s="27" t="s">
        <v>366</v>
      </c>
      <c r="D4" s="24">
        <v>12</v>
      </c>
      <c r="E4" s="20" t="s">
        <v>362</v>
      </c>
      <c r="F4" s="10">
        <v>324000</v>
      </c>
      <c r="G4" s="21" t="s">
        <v>10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20"/>
      <c r="F5" s="10"/>
      <c r="G5" s="21"/>
      <c r="H5" s="3"/>
      <c r="I5" s="31"/>
    </row>
    <row r="6" spans="2:9" s="2" customFormat="1" ht="20.100000000000001" customHeight="1" x14ac:dyDescent="0.3">
      <c r="B6" s="16"/>
      <c r="C6" s="28"/>
      <c r="D6" s="25"/>
      <c r="E6" s="17" t="s">
        <v>7</v>
      </c>
      <c r="F6" s="18">
        <f>SUM(F4:F5)</f>
        <v>324000</v>
      </c>
      <c r="G6" s="22"/>
      <c r="H6" s="36"/>
      <c r="I6" s="32"/>
    </row>
    <row r="7" spans="2:9" s="2" customFormat="1" ht="9.9499999999999993" customHeight="1" x14ac:dyDescent="0.3">
      <c r="B7" s="7"/>
      <c r="C7" s="29"/>
      <c r="E7" s="1"/>
      <c r="F7" s="11"/>
      <c r="G7" s="7"/>
      <c r="I7" s="33"/>
    </row>
    <row r="8" spans="2:9" ht="20.100000000000001" customHeight="1" x14ac:dyDescent="0.3">
      <c r="B8" s="8" t="s">
        <v>0</v>
      </c>
      <c r="C8" s="27" t="s">
        <v>34</v>
      </c>
      <c r="D8" s="24" t="s">
        <v>35</v>
      </c>
      <c r="E8" s="3" t="s">
        <v>3</v>
      </c>
      <c r="F8" s="10" t="s">
        <v>1</v>
      </c>
      <c r="G8" s="21" t="s">
        <v>32</v>
      </c>
      <c r="H8" s="35" t="s">
        <v>33</v>
      </c>
      <c r="I8" s="31" t="s">
        <v>4</v>
      </c>
    </row>
    <row r="9" spans="2:9" ht="20.100000000000001" customHeight="1" x14ac:dyDescent="0.3">
      <c r="B9" s="8">
        <v>44824</v>
      </c>
      <c r="C9" s="27" t="s">
        <v>367</v>
      </c>
      <c r="D9" s="24">
        <v>4</v>
      </c>
      <c r="E9" s="3" t="s">
        <v>358</v>
      </c>
      <c r="F9" s="10">
        <v>32000</v>
      </c>
      <c r="G9" s="21" t="s">
        <v>10</v>
      </c>
      <c r="H9" s="35" t="s">
        <v>37</v>
      </c>
      <c r="I9" s="31"/>
    </row>
    <row r="10" spans="2:9" ht="20.100000000000001" customHeight="1" x14ac:dyDescent="0.3">
      <c r="B10" s="8">
        <v>44831</v>
      </c>
      <c r="C10" s="27" t="s">
        <v>368</v>
      </c>
      <c r="D10" s="24">
        <v>5</v>
      </c>
      <c r="E10" s="3" t="s">
        <v>357</v>
      </c>
      <c r="F10" s="10">
        <v>45000</v>
      </c>
      <c r="G10" s="21" t="s">
        <v>10</v>
      </c>
      <c r="H10" s="35" t="s">
        <v>37</v>
      </c>
      <c r="I10" s="31"/>
    </row>
    <row r="11" spans="2:9" ht="20.100000000000001" customHeight="1" x14ac:dyDescent="0.3">
      <c r="B11" s="16"/>
      <c r="C11" s="28"/>
      <c r="D11" s="25"/>
      <c r="E11" s="17" t="s">
        <v>6</v>
      </c>
      <c r="F11" s="18">
        <f>SUM(F9:F10)</f>
        <v>77000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44806</v>
      </c>
      <c r="C14" s="27" t="s">
        <v>382</v>
      </c>
      <c r="D14" s="24">
        <v>4</v>
      </c>
      <c r="E14" s="20" t="s">
        <v>360</v>
      </c>
      <c r="F14" s="40">
        <v>120000</v>
      </c>
      <c r="G14" s="21" t="s">
        <v>10</v>
      </c>
      <c r="H14" s="35" t="s">
        <v>37</v>
      </c>
      <c r="I14" s="31"/>
    </row>
    <row r="15" spans="2:9" ht="20.100000000000001" customHeight="1" x14ac:dyDescent="0.3">
      <c r="B15" s="8">
        <v>44809</v>
      </c>
      <c r="C15" s="27" t="s">
        <v>366</v>
      </c>
      <c r="D15" s="24">
        <v>5</v>
      </c>
      <c r="E15" s="20" t="s">
        <v>359</v>
      </c>
      <c r="F15" s="40">
        <v>60000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8">
        <v>44827</v>
      </c>
      <c r="C16" s="27" t="s">
        <v>381</v>
      </c>
      <c r="D16" s="24">
        <v>5</v>
      </c>
      <c r="E16" s="20" t="s">
        <v>361</v>
      </c>
      <c r="F16" s="40">
        <v>87200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8">
        <v>44833</v>
      </c>
      <c r="C17" s="27" t="s">
        <v>411</v>
      </c>
      <c r="D17" s="24">
        <v>9</v>
      </c>
      <c r="E17" s="3" t="s">
        <v>410</v>
      </c>
      <c r="F17" s="10">
        <v>263000</v>
      </c>
      <c r="G17" s="21" t="s">
        <v>10</v>
      </c>
      <c r="H17" s="35" t="s">
        <v>37</v>
      </c>
      <c r="I17" s="31"/>
    </row>
    <row r="18" spans="2:9" ht="20.100000000000001" customHeight="1" x14ac:dyDescent="0.3">
      <c r="B18" s="16"/>
      <c r="C18" s="28"/>
      <c r="D18" s="25"/>
      <c r="E18" s="17" t="s">
        <v>8</v>
      </c>
      <c r="F18" s="18">
        <f>SUM(F14:F17)</f>
        <v>530200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customHeight="1" x14ac:dyDescent="0.3">
      <c r="B21" s="8">
        <v>44820</v>
      </c>
      <c r="C21" s="27" t="s">
        <v>399</v>
      </c>
      <c r="D21" s="24">
        <v>11</v>
      </c>
      <c r="E21" s="20" t="s">
        <v>400</v>
      </c>
      <c r="F21" s="10">
        <v>250000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8">
        <v>44828</v>
      </c>
      <c r="C22" s="27" t="s">
        <v>404</v>
      </c>
      <c r="D22" s="24">
        <v>4</v>
      </c>
      <c r="E22" s="3" t="s">
        <v>405</v>
      </c>
      <c r="F22" s="40">
        <v>80000</v>
      </c>
      <c r="G22" s="21" t="s">
        <v>10</v>
      </c>
      <c r="H22" s="35" t="s">
        <v>37</v>
      </c>
      <c r="I22" s="31"/>
    </row>
    <row r="23" spans="2:9" ht="20.100000000000001" customHeight="1" x14ac:dyDescent="0.3">
      <c r="B23" s="8">
        <v>44831</v>
      </c>
      <c r="C23" s="27" t="s">
        <v>406</v>
      </c>
      <c r="D23" s="24">
        <v>5</v>
      </c>
      <c r="E23" s="3" t="s">
        <v>407</v>
      </c>
      <c r="F23" s="40">
        <v>78600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8">
        <v>44833</v>
      </c>
      <c r="C24" s="27" t="s">
        <v>408</v>
      </c>
      <c r="D24" s="24">
        <v>12</v>
      </c>
      <c r="E24" s="3" t="s">
        <v>409</v>
      </c>
      <c r="F24" s="10">
        <v>99700</v>
      </c>
      <c r="G24" s="21" t="s">
        <v>10</v>
      </c>
      <c r="H24" s="35" t="s">
        <v>37</v>
      </c>
      <c r="I24" s="31"/>
    </row>
    <row r="25" spans="2:9" ht="20.100000000000001" customHeight="1" x14ac:dyDescent="0.3">
      <c r="B25" s="16"/>
      <c r="C25" s="28"/>
      <c r="D25" s="25"/>
      <c r="E25" s="17" t="s">
        <v>9</v>
      </c>
      <c r="F25" s="18">
        <f>SUM(F21:F24)</f>
        <v>508300</v>
      </c>
      <c r="G25" s="22"/>
      <c r="H25" s="36"/>
      <c r="I25" s="38"/>
    </row>
    <row r="26" spans="2:9" s="2" customFormat="1" ht="9.9499999999999993" customHeight="1" x14ac:dyDescent="0.3">
      <c r="B26" s="7"/>
      <c r="C26" s="29"/>
      <c r="E26" s="1"/>
      <c r="F26" s="11"/>
      <c r="G26" s="7"/>
      <c r="I26" s="33"/>
    </row>
    <row r="27" spans="2:9" ht="20.100000000000001" customHeight="1" x14ac:dyDescent="0.3">
      <c r="B27" s="8" t="s">
        <v>0</v>
      </c>
      <c r="C27" s="27" t="s">
        <v>34</v>
      </c>
      <c r="D27" s="24" t="s">
        <v>35</v>
      </c>
      <c r="E27" s="3" t="s">
        <v>3</v>
      </c>
      <c r="F27" s="10" t="s">
        <v>1</v>
      </c>
      <c r="G27" s="21" t="s">
        <v>32</v>
      </c>
      <c r="H27" s="35" t="s">
        <v>33</v>
      </c>
      <c r="I27" s="31" t="s">
        <v>4</v>
      </c>
    </row>
    <row r="28" spans="2:9" ht="20.100000000000001" customHeight="1" x14ac:dyDescent="0.3">
      <c r="B28" s="8">
        <v>44826</v>
      </c>
      <c r="C28" s="27" t="s">
        <v>392</v>
      </c>
      <c r="D28" s="24">
        <v>4</v>
      </c>
      <c r="E28" s="20" t="s">
        <v>398</v>
      </c>
      <c r="F28" s="10">
        <v>74000</v>
      </c>
      <c r="G28" s="21" t="s">
        <v>10</v>
      </c>
      <c r="H28" s="35" t="s">
        <v>37</v>
      </c>
      <c r="I28" s="31"/>
    </row>
    <row r="29" spans="2:9" ht="20.100000000000001" hidden="1" customHeight="1" x14ac:dyDescent="0.3">
      <c r="B29" s="8"/>
      <c r="C29" s="27"/>
      <c r="D29" s="24"/>
      <c r="E29" s="20"/>
      <c r="F29" s="1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3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3"/>
      <c r="F31" s="10"/>
      <c r="G31" s="21" t="s">
        <v>10</v>
      </c>
      <c r="H31" s="35" t="s">
        <v>37</v>
      </c>
      <c r="I31" s="31"/>
    </row>
    <row r="32" spans="2:9" ht="20.100000000000001" customHeight="1" x14ac:dyDescent="0.3">
      <c r="B32" s="16"/>
      <c r="C32" s="28"/>
      <c r="D32" s="25"/>
      <c r="E32" s="17" t="s">
        <v>59</v>
      </c>
      <c r="F32" s="18">
        <f>SUM(F28:F31)</f>
        <v>74000</v>
      </c>
      <c r="G32" s="22"/>
      <c r="H32" s="36"/>
      <c r="I32" s="38"/>
    </row>
    <row r="33" spans="2:9" s="2" customFormat="1" ht="9.9499999999999993" customHeight="1" x14ac:dyDescent="0.3">
      <c r="B33" s="7"/>
      <c r="C33" s="29"/>
      <c r="E33" s="1"/>
      <c r="F33" s="11"/>
      <c r="G33" s="7"/>
      <c r="I33" s="33"/>
    </row>
    <row r="34" spans="2:9" ht="20.100000000000001" customHeight="1" x14ac:dyDescent="0.3">
      <c r="B34" s="8" t="s">
        <v>0</v>
      </c>
      <c r="C34" s="27" t="s">
        <v>34</v>
      </c>
      <c r="D34" s="24" t="s">
        <v>35</v>
      </c>
      <c r="E34" s="3" t="s">
        <v>3</v>
      </c>
      <c r="F34" s="10" t="s">
        <v>1</v>
      </c>
      <c r="G34" s="21" t="s">
        <v>32</v>
      </c>
      <c r="H34" s="35" t="s">
        <v>33</v>
      </c>
      <c r="I34" s="31" t="s">
        <v>56</v>
      </c>
    </row>
    <row r="35" spans="2:9" ht="20.100000000000001" customHeight="1" x14ac:dyDescent="0.3">
      <c r="B35" s="8">
        <v>44805</v>
      </c>
      <c r="C35" s="27" t="s">
        <v>369</v>
      </c>
      <c r="D35" s="24">
        <v>3</v>
      </c>
      <c r="E35" s="3" t="s">
        <v>356</v>
      </c>
      <c r="F35" s="10">
        <v>28800</v>
      </c>
      <c r="G35" s="21" t="s">
        <v>10</v>
      </c>
      <c r="H35" s="35" t="s">
        <v>66</v>
      </c>
      <c r="I35" s="31" t="s">
        <v>374</v>
      </c>
    </row>
    <row r="36" spans="2:9" ht="20.100000000000001" customHeight="1" x14ac:dyDescent="0.3">
      <c r="B36" s="8">
        <v>44805</v>
      </c>
      <c r="C36" s="27" t="s">
        <v>370</v>
      </c>
      <c r="D36" s="24">
        <v>3</v>
      </c>
      <c r="E36" s="3" t="s">
        <v>351</v>
      </c>
      <c r="F36" s="10">
        <v>63400</v>
      </c>
      <c r="G36" s="21" t="s">
        <v>10</v>
      </c>
      <c r="H36" s="35" t="s">
        <v>66</v>
      </c>
      <c r="I36" s="31" t="s">
        <v>375</v>
      </c>
    </row>
    <row r="37" spans="2:9" ht="20.100000000000001" customHeight="1" x14ac:dyDescent="0.3">
      <c r="B37" s="8">
        <v>44806</v>
      </c>
      <c r="C37" s="27" t="s">
        <v>371</v>
      </c>
      <c r="D37" s="24">
        <v>4</v>
      </c>
      <c r="E37" s="3" t="s">
        <v>355</v>
      </c>
      <c r="F37" s="10">
        <v>59900</v>
      </c>
      <c r="G37" s="21" t="s">
        <v>10</v>
      </c>
      <c r="H37" s="35" t="s">
        <v>66</v>
      </c>
      <c r="I37" s="31" t="s">
        <v>374</v>
      </c>
    </row>
    <row r="38" spans="2:9" ht="20.100000000000001" customHeight="1" x14ac:dyDescent="0.3">
      <c r="B38" s="8">
        <v>44807</v>
      </c>
      <c r="C38" s="27" t="s">
        <v>372</v>
      </c>
      <c r="D38" s="24">
        <v>13</v>
      </c>
      <c r="E38" s="3" t="s">
        <v>346</v>
      </c>
      <c r="F38" s="10">
        <v>52600</v>
      </c>
      <c r="G38" s="21" t="s">
        <v>10</v>
      </c>
      <c r="H38" s="35" t="s">
        <v>66</v>
      </c>
      <c r="I38" s="31" t="s">
        <v>375</v>
      </c>
    </row>
    <row r="39" spans="2:9" ht="20.100000000000001" customHeight="1" x14ac:dyDescent="0.3">
      <c r="B39" s="8">
        <v>44808</v>
      </c>
      <c r="C39" s="27" t="s">
        <v>369</v>
      </c>
      <c r="D39" s="24">
        <v>7</v>
      </c>
      <c r="E39" s="3" t="s">
        <v>351</v>
      </c>
      <c r="F39" s="10">
        <v>25110</v>
      </c>
      <c r="G39" s="21" t="s">
        <v>10</v>
      </c>
      <c r="H39" s="35" t="s">
        <v>66</v>
      </c>
      <c r="I39" s="31" t="s">
        <v>375</v>
      </c>
    </row>
    <row r="40" spans="2:9" ht="20.100000000000001" customHeight="1" x14ac:dyDescent="0.3">
      <c r="B40" s="8">
        <v>44809</v>
      </c>
      <c r="C40" s="27" t="s">
        <v>364</v>
      </c>
      <c r="D40" s="24">
        <v>5</v>
      </c>
      <c r="E40" s="3" t="s">
        <v>354</v>
      </c>
      <c r="F40" s="10">
        <v>148100</v>
      </c>
      <c r="G40" s="21" t="s">
        <v>10</v>
      </c>
      <c r="H40" s="35" t="s">
        <v>66</v>
      </c>
      <c r="I40" s="31" t="s">
        <v>374</v>
      </c>
    </row>
    <row r="41" spans="2:9" ht="20.100000000000001" customHeight="1" x14ac:dyDescent="0.3">
      <c r="B41" s="8">
        <v>44809</v>
      </c>
      <c r="C41" s="27" t="s">
        <v>389</v>
      </c>
      <c r="D41" s="24">
        <v>6</v>
      </c>
      <c r="E41" s="3" t="s">
        <v>390</v>
      </c>
      <c r="F41" s="10">
        <v>49000</v>
      </c>
      <c r="G41" s="21" t="s">
        <v>10</v>
      </c>
      <c r="H41" s="35" t="s">
        <v>66</v>
      </c>
      <c r="I41" s="31" t="s">
        <v>391</v>
      </c>
    </row>
    <row r="42" spans="2:9" ht="20.100000000000001" customHeight="1" x14ac:dyDescent="0.3">
      <c r="B42" s="8">
        <v>44809</v>
      </c>
      <c r="C42" s="27" t="s">
        <v>373</v>
      </c>
      <c r="D42" s="24">
        <v>12</v>
      </c>
      <c r="E42" s="3" t="s">
        <v>353</v>
      </c>
      <c r="F42" s="10">
        <v>44500</v>
      </c>
      <c r="G42" s="21" t="s">
        <v>10</v>
      </c>
      <c r="H42" s="35" t="s">
        <v>66</v>
      </c>
      <c r="I42" s="31" t="s">
        <v>374</v>
      </c>
    </row>
    <row r="43" spans="2:9" ht="20.100000000000001" customHeight="1" x14ac:dyDescent="0.3">
      <c r="B43" s="8">
        <v>44810</v>
      </c>
      <c r="C43" s="27" t="s">
        <v>376</v>
      </c>
      <c r="D43" s="24">
        <v>6</v>
      </c>
      <c r="E43" s="3" t="s">
        <v>377</v>
      </c>
      <c r="F43" s="10">
        <v>120000</v>
      </c>
      <c r="G43" s="21" t="s">
        <v>10</v>
      </c>
      <c r="H43" s="35" t="s">
        <v>66</v>
      </c>
      <c r="I43" s="31" t="s">
        <v>374</v>
      </c>
    </row>
    <row r="44" spans="2:9" ht="20.100000000000001" customHeight="1" x14ac:dyDescent="0.3">
      <c r="B44" s="8">
        <v>44811</v>
      </c>
      <c r="C44" s="27" t="s">
        <v>364</v>
      </c>
      <c r="D44" s="24">
        <v>16</v>
      </c>
      <c r="E44" s="3" t="s">
        <v>352</v>
      </c>
      <c r="F44" s="10">
        <v>48000</v>
      </c>
      <c r="G44" s="21" t="s">
        <v>10</v>
      </c>
      <c r="H44" s="35" t="s">
        <v>66</v>
      </c>
      <c r="I44" s="31" t="s">
        <v>365</v>
      </c>
    </row>
    <row r="45" spans="2:9" ht="20.100000000000001" customHeight="1" x14ac:dyDescent="0.3">
      <c r="B45" s="8">
        <v>44821</v>
      </c>
      <c r="C45" s="27" t="s">
        <v>378</v>
      </c>
      <c r="D45" s="24">
        <v>4</v>
      </c>
      <c r="E45" s="3" t="s">
        <v>348</v>
      </c>
      <c r="F45" s="10">
        <v>98000</v>
      </c>
      <c r="G45" s="21" t="s">
        <v>10</v>
      </c>
      <c r="H45" s="35" t="s">
        <v>66</v>
      </c>
      <c r="I45" s="31" t="s">
        <v>374</v>
      </c>
    </row>
    <row r="46" spans="2:9" ht="20.100000000000001" customHeight="1" x14ac:dyDescent="0.3">
      <c r="B46" s="8">
        <v>44823</v>
      </c>
      <c r="C46" s="27" t="s">
        <v>369</v>
      </c>
      <c r="D46" s="24">
        <v>4</v>
      </c>
      <c r="E46" s="3" t="s">
        <v>350</v>
      </c>
      <c r="F46" s="10">
        <v>40000</v>
      </c>
      <c r="G46" s="21" t="s">
        <v>10</v>
      </c>
      <c r="H46" s="35" t="s">
        <v>66</v>
      </c>
      <c r="I46" s="31" t="s">
        <v>374</v>
      </c>
    </row>
    <row r="47" spans="2:9" ht="20.100000000000001" customHeight="1" x14ac:dyDescent="0.3">
      <c r="B47" s="8">
        <v>44823</v>
      </c>
      <c r="C47" s="27" t="s">
        <v>383</v>
      </c>
      <c r="D47" s="24">
        <v>4</v>
      </c>
      <c r="E47" s="3" t="s">
        <v>342</v>
      </c>
      <c r="F47" s="10">
        <v>103000</v>
      </c>
      <c r="G47" s="21" t="s">
        <v>10</v>
      </c>
      <c r="H47" s="35" t="s">
        <v>66</v>
      </c>
      <c r="I47" s="31" t="s">
        <v>375</v>
      </c>
    </row>
    <row r="48" spans="2:9" ht="24" x14ac:dyDescent="0.3">
      <c r="B48" s="8">
        <v>44824</v>
      </c>
      <c r="C48" s="49" t="s">
        <v>384</v>
      </c>
      <c r="D48" s="24">
        <v>13</v>
      </c>
      <c r="E48" s="3" t="s">
        <v>343</v>
      </c>
      <c r="F48" s="10">
        <v>289500</v>
      </c>
      <c r="G48" s="21" t="s">
        <v>10</v>
      </c>
      <c r="H48" s="35" t="s">
        <v>66</v>
      </c>
      <c r="I48" s="31" t="s">
        <v>375</v>
      </c>
    </row>
    <row r="49" spans="2:9" ht="20.100000000000001" customHeight="1" x14ac:dyDescent="0.3">
      <c r="B49" s="8">
        <v>44825</v>
      </c>
      <c r="C49" s="27" t="s">
        <v>385</v>
      </c>
      <c r="D49" s="24">
        <v>15</v>
      </c>
      <c r="E49" s="3" t="s">
        <v>344</v>
      </c>
      <c r="F49" s="10">
        <v>256200</v>
      </c>
      <c r="G49" s="21" t="s">
        <v>10</v>
      </c>
      <c r="H49" s="35" t="s">
        <v>66</v>
      </c>
      <c r="I49" s="31" t="s">
        <v>375</v>
      </c>
    </row>
    <row r="50" spans="2:9" ht="20.100000000000001" customHeight="1" x14ac:dyDescent="0.3">
      <c r="B50" s="8">
        <v>44825</v>
      </c>
      <c r="C50" s="27" t="s">
        <v>379</v>
      </c>
      <c r="D50" s="24">
        <v>5</v>
      </c>
      <c r="E50" s="3" t="s">
        <v>349</v>
      </c>
      <c r="F50" s="10">
        <v>124780</v>
      </c>
      <c r="G50" s="21" t="s">
        <v>10</v>
      </c>
      <c r="H50" s="35" t="s">
        <v>66</v>
      </c>
      <c r="I50" s="31" t="s">
        <v>374</v>
      </c>
    </row>
    <row r="51" spans="2:9" ht="20.100000000000001" customHeight="1" x14ac:dyDescent="0.3">
      <c r="B51" s="8">
        <v>44825</v>
      </c>
      <c r="C51" s="27" t="s">
        <v>380</v>
      </c>
      <c r="D51" s="24">
        <v>4</v>
      </c>
      <c r="E51" s="3" t="s">
        <v>347</v>
      </c>
      <c r="F51" s="10">
        <v>17300</v>
      </c>
      <c r="G51" s="21" t="s">
        <v>10</v>
      </c>
      <c r="H51" s="35" t="s">
        <v>66</v>
      </c>
      <c r="I51" s="31" t="s">
        <v>375</v>
      </c>
    </row>
    <row r="52" spans="2:9" ht="20.100000000000001" customHeight="1" x14ac:dyDescent="0.3">
      <c r="B52" s="8">
        <v>44826</v>
      </c>
      <c r="C52" s="27" t="s">
        <v>393</v>
      </c>
      <c r="D52" s="24">
        <v>14</v>
      </c>
      <c r="E52" s="3" t="s">
        <v>396</v>
      </c>
      <c r="F52" s="10">
        <v>153000</v>
      </c>
      <c r="G52" s="21" t="s">
        <v>10</v>
      </c>
      <c r="H52" s="35" t="s">
        <v>66</v>
      </c>
      <c r="I52" s="31" t="s">
        <v>394</v>
      </c>
    </row>
    <row r="53" spans="2:9" ht="20.100000000000001" customHeight="1" x14ac:dyDescent="0.3">
      <c r="B53" s="8">
        <v>44826</v>
      </c>
      <c r="C53" s="27" t="s">
        <v>386</v>
      </c>
      <c r="D53" s="24">
        <v>6</v>
      </c>
      <c r="E53" s="3" t="s">
        <v>345</v>
      </c>
      <c r="F53" s="10">
        <v>78000</v>
      </c>
      <c r="G53" s="21" t="s">
        <v>10</v>
      </c>
      <c r="H53" s="35" t="s">
        <v>66</v>
      </c>
      <c r="I53" s="31" t="s">
        <v>375</v>
      </c>
    </row>
    <row r="54" spans="2:9" ht="20.100000000000001" customHeight="1" x14ac:dyDescent="0.3">
      <c r="B54" s="8">
        <v>44827</v>
      </c>
      <c r="C54" s="27" t="s">
        <v>401</v>
      </c>
      <c r="D54" s="24">
        <v>28</v>
      </c>
      <c r="E54" s="3" t="s">
        <v>402</v>
      </c>
      <c r="F54" s="10">
        <v>133870</v>
      </c>
      <c r="G54" s="21" t="s">
        <v>10</v>
      </c>
      <c r="H54" s="35" t="s">
        <v>66</v>
      </c>
      <c r="I54" s="31" t="s">
        <v>403</v>
      </c>
    </row>
    <row r="55" spans="2:9" ht="20.100000000000001" customHeight="1" x14ac:dyDescent="0.3">
      <c r="B55" s="8">
        <v>44830</v>
      </c>
      <c r="C55" s="27" t="s">
        <v>395</v>
      </c>
      <c r="D55" s="24">
        <v>11</v>
      </c>
      <c r="E55" s="3" t="s">
        <v>397</v>
      </c>
      <c r="F55" s="10">
        <v>114500</v>
      </c>
      <c r="G55" s="21" t="s">
        <v>10</v>
      </c>
      <c r="H55" s="35" t="s">
        <v>66</v>
      </c>
      <c r="I55" s="31" t="s">
        <v>394</v>
      </c>
    </row>
    <row r="56" spans="2:9" ht="20.100000000000001" customHeight="1" x14ac:dyDescent="0.3">
      <c r="B56" s="8">
        <v>44832</v>
      </c>
      <c r="C56" s="27" t="s">
        <v>387</v>
      </c>
      <c r="D56" s="24">
        <v>7</v>
      </c>
      <c r="E56" s="3" t="s">
        <v>388</v>
      </c>
      <c r="F56" s="10">
        <v>34300</v>
      </c>
      <c r="G56" s="21" t="s">
        <v>10</v>
      </c>
      <c r="H56" s="35" t="s">
        <v>66</v>
      </c>
      <c r="I56" s="31" t="s">
        <v>374</v>
      </c>
    </row>
    <row r="57" spans="2:9" ht="20.100000000000001" customHeight="1" x14ac:dyDescent="0.3">
      <c r="B57" s="16"/>
      <c r="C57" s="28"/>
      <c r="D57" s="25"/>
      <c r="E57" s="17" t="s">
        <v>36</v>
      </c>
      <c r="F57" s="18">
        <f>SUM(F35:F56)</f>
        <v>2081860</v>
      </c>
      <c r="G57" s="22"/>
      <c r="H57" s="36"/>
      <c r="I57" s="38"/>
    </row>
    <row r="58" spans="2:9" ht="20.100000000000001" customHeight="1" x14ac:dyDescent="0.3">
      <c r="B58" s="12"/>
      <c r="C58" s="30"/>
      <c r="D58" s="26"/>
      <c r="E58" s="13" t="s">
        <v>5</v>
      </c>
      <c r="F58" s="14">
        <f>SUM(F6+F18+F25+F11+F32+F57)</f>
        <v>3595360</v>
      </c>
      <c r="G58" s="23"/>
      <c r="H58" s="37"/>
      <c r="I58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B1:I45"/>
  <sheetViews>
    <sheetView showGridLines="0" view="pageBreakPreview" zoomScale="95" zoomScaleNormal="145" zoomScaleSheetLayoutView="95" workbookViewId="0">
      <selection activeCell="D13" sqref="D1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308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44778</v>
      </c>
      <c r="C4" s="27" t="s">
        <v>314</v>
      </c>
      <c r="D4" s="24">
        <v>5</v>
      </c>
      <c r="E4" s="20" t="s">
        <v>310</v>
      </c>
      <c r="F4" s="10">
        <v>72000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44790</v>
      </c>
      <c r="C5" s="27" t="s">
        <v>315</v>
      </c>
      <c r="D5" s="24">
        <v>20</v>
      </c>
      <c r="E5" s="20" t="s">
        <v>316</v>
      </c>
      <c r="F5" s="10">
        <v>222600</v>
      </c>
      <c r="G5" s="21" t="s">
        <v>10</v>
      </c>
      <c r="H5" s="3" t="s">
        <v>37</v>
      </c>
      <c r="I5" s="31"/>
    </row>
    <row r="6" spans="2:9" s="2" customFormat="1" ht="20.100000000000001" customHeight="1" x14ac:dyDescent="0.3">
      <c r="B6" s="16"/>
      <c r="C6" s="28"/>
      <c r="D6" s="25"/>
      <c r="E6" s="17" t="s">
        <v>7</v>
      </c>
      <c r="F6" s="18">
        <f>SUM(F4:F5)</f>
        <v>294600</v>
      </c>
      <c r="G6" s="22"/>
      <c r="H6" s="36"/>
      <c r="I6" s="32"/>
    </row>
    <row r="7" spans="2:9" s="2" customFormat="1" ht="9.9499999999999993" customHeight="1" x14ac:dyDescent="0.3">
      <c r="B7" s="7"/>
      <c r="C7" s="29"/>
      <c r="E7" s="1"/>
      <c r="F7" s="11"/>
      <c r="G7" s="7"/>
      <c r="I7" s="33"/>
    </row>
    <row r="8" spans="2:9" ht="20.100000000000001" customHeight="1" x14ac:dyDescent="0.3">
      <c r="B8" s="8" t="s">
        <v>0</v>
      </c>
      <c r="C8" s="27" t="s">
        <v>34</v>
      </c>
      <c r="D8" s="24" t="s">
        <v>35</v>
      </c>
      <c r="E8" s="3" t="s">
        <v>3</v>
      </c>
      <c r="F8" s="10" t="s">
        <v>1</v>
      </c>
      <c r="G8" s="21" t="s">
        <v>32</v>
      </c>
      <c r="H8" s="35" t="s">
        <v>33</v>
      </c>
      <c r="I8" s="31" t="s">
        <v>4</v>
      </c>
    </row>
    <row r="9" spans="2:9" ht="20.100000000000001" customHeight="1" x14ac:dyDescent="0.3">
      <c r="B9" s="8">
        <v>44792</v>
      </c>
      <c r="C9" s="27" t="s">
        <v>335</v>
      </c>
      <c r="D9" s="24">
        <v>5</v>
      </c>
      <c r="E9" s="20" t="s">
        <v>331</v>
      </c>
      <c r="F9" s="10">
        <v>144500</v>
      </c>
      <c r="G9" s="21" t="s">
        <v>10</v>
      </c>
      <c r="H9" s="35" t="s">
        <v>37</v>
      </c>
      <c r="I9" s="31"/>
    </row>
    <row r="10" spans="2:9" ht="20.100000000000001" hidden="1" customHeight="1" x14ac:dyDescent="0.3">
      <c r="B10" s="8"/>
      <c r="C10" s="27"/>
      <c r="D10" s="24"/>
      <c r="E10" s="3"/>
      <c r="F10" s="10"/>
      <c r="G10" s="21"/>
      <c r="H10" s="35"/>
      <c r="I10" s="31"/>
    </row>
    <row r="11" spans="2:9" ht="20.100000000000001" customHeight="1" x14ac:dyDescent="0.3">
      <c r="B11" s="16"/>
      <c r="C11" s="28"/>
      <c r="D11" s="25"/>
      <c r="E11" s="17" t="s">
        <v>6</v>
      </c>
      <c r="F11" s="18">
        <f>SUM(F9:F10)</f>
        <v>144500</v>
      </c>
      <c r="G11" s="22"/>
      <c r="H11" s="36"/>
      <c r="I11" s="32"/>
    </row>
    <row r="12" spans="2:9" s="2" customFormat="1" ht="9.9499999999999993" customHeight="1" x14ac:dyDescent="0.3">
      <c r="B12" s="7"/>
      <c r="C12" s="29"/>
      <c r="E12" s="1"/>
      <c r="F12" s="11"/>
      <c r="G12" s="7"/>
      <c r="I12" s="33"/>
    </row>
    <row r="13" spans="2:9" ht="20.100000000000001" customHeight="1" x14ac:dyDescent="0.3">
      <c r="B13" s="8" t="s">
        <v>0</v>
      </c>
      <c r="C13" s="27" t="s">
        <v>34</v>
      </c>
      <c r="D13" s="24" t="s">
        <v>35</v>
      </c>
      <c r="E13" s="3" t="s">
        <v>3</v>
      </c>
      <c r="F13" s="10" t="s">
        <v>1</v>
      </c>
      <c r="G13" s="21" t="s">
        <v>32</v>
      </c>
      <c r="H13" s="35" t="s">
        <v>33</v>
      </c>
      <c r="I13" s="31" t="s">
        <v>4</v>
      </c>
    </row>
    <row r="14" spans="2:9" ht="20.100000000000001" customHeight="1" x14ac:dyDescent="0.3">
      <c r="B14" s="8">
        <v>44792</v>
      </c>
      <c r="C14" s="27" t="s">
        <v>38</v>
      </c>
      <c r="D14" s="24">
        <v>2</v>
      </c>
      <c r="E14" s="20" t="s">
        <v>331</v>
      </c>
      <c r="F14" s="40">
        <v>57800</v>
      </c>
      <c r="G14" s="21" t="s">
        <v>10</v>
      </c>
      <c r="H14" s="35" t="s">
        <v>37</v>
      </c>
      <c r="I14" s="31"/>
    </row>
    <row r="15" spans="2:9" ht="20.100000000000001" hidden="1" customHeight="1" x14ac:dyDescent="0.3">
      <c r="B15" s="8"/>
      <c r="C15" s="27"/>
      <c r="D15" s="24"/>
      <c r="E15" s="3"/>
      <c r="F15" s="10"/>
      <c r="G15" s="21"/>
      <c r="H15" s="35"/>
      <c r="I15" s="31"/>
    </row>
    <row r="16" spans="2:9" ht="20.100000000000001" customHeight="1" x14ac:dyDescent="0.3">
      <c r="B16" s="16"/>
      <c r="C16" s="28"/>
      <c r="D16" s="25"/>
      <c r="E16" s="17" t="s">
        <v>8</v>
      </c>
      <c r="F16" s="18">
        <f>SUM(F14:F15)</f>
        <v>57800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44802</v>
      </c>
      <c r="C19" s="27" t="s">
        <v>334</v>
      </c>
      <c r="D19" s="24">
        <v>11</v>
      </c>
      <c r="E19" s="20" t="s">
        <v>331</v>
      </c>
      <c r="F19" s="10">
        <v>291460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44804</v>
      </c>
      <c r="C20" s="27" t="s">
        <v>338</v>
      </c>
      <c r="D20" s="24">
        <v>9</v>
      </c>
      <c r="E20" s="3" t="s">
        <v>339</v>
      </c>
      <c r="F20" s="40">
        <v>266380</v>
      </c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customHeight="1" x14ac:dyDescent="0.3">
      <c r="B22" s="16"/>
      <c r="C22" s="28"/>
      <c r="D22" s="25"/>
      <c r="E22" s="17" t="s">
        <v>9</v>
      </c>
      <c r="F22" s="18">
        <f>SUM(F19:F21)</f>
        <v>557840</v>
      </c>
      <c r="G22" s="22"/>
      <c r="H22" s="36"/>
      <c r="I22" s="38"/>
    </row>
    <row r="23" spans="2:9" s="2" customFormat="1" ht="9.9499999999999993" customHeight="1" x14ac:dyDescent="0.3">
      <c r="B23" s="7"/>
      <c r="C23" s="29"/>
      <c r="E23" s="1"/>
      <c r="F23" s="11"/>
      <c r="G23" s="7"/>
      <c r="I23" s="33"/>
    </row>
    <row r="24" spans="2:9" ht="20.10000000000000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customHeight="1" x14ac:dyDescent="0.3">
      <c r="B25" s="8">
        <v>44782</v>
      </c>
      <c r="C25" s="27" t="s">
        <v>95</v>
      </c>
      <c r="D25" s="24">
        <v>6</v>
      </c>
      <c r="E25" s="3" t="s">
        <v>295</v>
      </c>
      <c r="F25" s="10">
        <v>108000</v>
      </c>
      <c r="G25" s="21" t="s">
        <v>10</v>
      </c>
      <c r="H25" s="35" t="s">
        <v>37</v>
      </c>
      <c r="I25" s="31"/>
    </row>
    <row r="26" spans="2:9" ht="20.100000000000001" customHeight="1" x14ac:dyDescent="0.3">
      <c r="B26" s="8">
        <v>44790</v>
      </c>
      <c r="C26" s="27" t="s">
        <v>318</v>
      </c>
      <c r="D26" s="24">
        <v>200</v>
      </c>
      <c r="E26" s="20" t="s">
        <v>309</v>
      </c>
      <c r="F26" s="10">
        <v>1000000</v>
      </c>
      <c r="G26" s="21" t="s">
        <v>10</v>
      </c>
      <c r="H26" s="35" t="s">
        <v>37</v>
      </c>
      <c r="I26" s="31"/>
    </row>
    <row r="27" spans="2:9" ht="20.100000000000001" customHeight="1" x14ac:dyDescent="0.3">
      <c r="B27" s="8">
        <v>44798</v>
      </c>
      <c r="C27" s="27" t="s">
        <v>319</v>
      </c>
      <c r="D27" s="24">
        <v>7</v>
      </c>
      <c r="E27" s="3" t="s">
        <v>317</v>
      </c>
      <c r="F27" s="10">
        <v>209000</v>
      </c>
      <c r="G27" s="21" t="s">
        <v>10</v>
      </c>
      <c r="H27" s="35" t="s">
        <v>37</v>
      </c>
      <c r="I27" s="31"/>
    </row>
    <row r="28" spans="2:9" ht="20.100000000000001" customHeight="1" x14ac:dyDescent="0.3">
      <c r="B28" s="8">
        <v>44803</v>
      </c>
      <c r="C28" s="27" t="s">
        <v>95</v>
      </c>
      <c r="D28" s="24">
        <v>5</v>
      </c>
      <c r="E28" s="3" t="s">
        <v>320</v>
      </c>
      <c r="F28" s="10">
        <v>90000</v>
      </c>
      <c r="G28" s="21" t="s">
        <v>10</v>
      </c>
      <c r="H28" s="35" t="s">
        <v>37</v>
      </c>
      <c r="I28" s="31"/>
    </row>
    <row r="29" spans="2:9" ht="20.100000000000001" customHeight="1" x14ac:dyDescent="0.3">
      <c r="B29" s="16"/>
      <c r="C29" s="28"/>
      <c r="D29" s="25"/>
      <c r="E29" s="17" t="s">
        <v>59</v>
      </c>
      <c r="F29" s="18">
        <f>SUM(F25:F28)</f>
        <v>1407000</v>
      </c>
      <c r="G29" s="22"/>
      <c r="H29" s="36"/>
      <c r="I29" s="38"/>
    </row>
    <row r="30" spans="2:9" s="2" customFormat="1" ht="9.9499999999999993" customHeight="1" x14ac:dyDescent="0.3">
      <c r="B30" s="7"/>
      <c r="C30" s="29"/>
      <c r="E30" s="1"/>
      <c r="F30" s="11"/>
      <c r="G30" s="7"/>
      <c r="I30" s="33"/>
    </row>
    <row r="31" spans="2:9" ht="20.100000000000001" customHeight="1" x14ac:dyDescent="0.3">
      <c r="B31" s="8" t="s">
        <v>0</v>
      </c>
      <c r="C31" s="27" t="s">
        <v>34</v>
      </c>
      <c r="D31" s="24" t="s">
        <v>35</v>
      </c>
      <c r="E31" s="3" t="s">
        <v>3</v>
      </c>
      <c r="F31" s="10" t="s">
        <v>1</v>
      </c>
      <c r="G31" s="21" t="s">
        <v>32</v>
      </c>
      <c r="H31" s="35" t="s">
        <v>33</v>
      </c>
      <c r="I31" s="31" t="s">
        <v>56</v>
      </c>
    </row>
    <row r="32" spans="2:9" ht="20.100000000000001" customHeight="1" x14ac:dyDescent="0.3">
      <c r="B32" s="8">
        <v>44779</v>
      </c>
      <c r="C32" s="27" t="s">
        <v>323</v>
      </c>
      <c r="D32" s="24">
        <v>5</v>
      </c>
      <c r="E32" s="3" t="s">
        <v>321</v>
      </c>
      <c r="F32" s="10">
        <v>49950</v>
      </c>
      <c r="G32" s="21" t="s">
        <v>10</v>
      </c>
      <c r="H32" s="35" t="s">
        <v>66</v>
      </c>
      <c r="I32" s="31" t="s">
        <v>322</v>
      </c>
    </row>
    <row r="33" spans="2:9" ht="20.100000000000001" customHeight="1" x14ac:dyDescent="0.3">
      <c r="B33" s="8">
        <v>44785</v>
      </c>
      <c r="C33" s="27" t="s">
        <v>326</v>
      </c>
      <c r="D33" s="24">
        <v>5</v>
      </c>
      <c r="E33" s="3" t="s">
        <v>279</v>
      </c>
      <c r="F33" s="10">
        <v>27200</v>
      </c>
      <c r="G33" s="21" t="s">
        <v>10</v>
      </c>
      <c r="H33" s="35" t="s">
        <v>66</v>
      </c>
      <c r="I33" s="31" t="s">
        <v>280</v>
      </c>
    </row>
    <row r="34" spans="2:9" ht="20.100000000000001" customHeight="1" x14ac:dyDescent="0.3">
      <c r="B34" s="8">
        <v>44785</v>
      </c>
      <c r="C34" s="27" t="s">
        <v>340</v>
      </c>
      <c r="D34" s="24">
        <v>5</v>
      </c>
      <c r="E34" s="3" t="s">
        <v>337</v>
      </c>
      <c r="F34" s="10">
        <v>68300</v>
      </c>
      <c r="G34" s="21" t="s">
        <v>10</v>
      </c>
      <c r="H34" s="35" t="s">
        <v>66</v>
      </c>
      <c r="I34" s="31" t="s">
        <v>336</v>
      </c>
    </row>
    <row r="35" spans="2:9" ht="20.100000000000001" customHeight="1" x14ac:dyDescent="0.3">
      <c r="B35" s="8">
        <v>44790</v>
      </c>
      <c r="C35" s="27" t="s">
        <v>327</v>
      </c>
      <c r="D35" s="24">
        <v>6</v>
      </c>
      <c r="E35" s="3" t="s">
        <v>324</v>
      </c>
      <c r="F35" s="10">
        <v>96500</v>
      </c>
      <c r="G35" s="21" t="s">
        <v>10</v>
      </c>
      <c r="H35" s="35" t="s">
        <v>66</v>
      </c>
      <c r="I35" s="31" t="s">
        <v>325</v>
      </c>
    </row>
    <row r="36" spans="2:9" ht="20.100000000000001" customHeight="1" x14ac:dyDescent="0.3">
      <c r="B36" s="8">
        <v>44791</v>
      </c>
      <c r="C36" s="27" t="s">
        <v>333</v>
      </c>
      <c r="D36" s="24">
        <v>14</v>
      </c>
      <c r="E36" s="3" t="s">
        <v>332</v>
      </c>
      <c r="F36" s="10">
        <v>98000</v>
      </c>
      <c r="G36" s="21" t="s">
        <v>10</v>
      </c>
      <c r="H36" s="35" t="s">
        <v>66</v>
      </c>
      <c r="I36" s="31" t="s">
        <v>232</v>
      </c>
    </row>
    <row r="37" spans="2:9" ht="20.100000000000001" customHeight="1" x14ac:dyDescent="0.3">
      <c r="B37" s="8">
        <v>44792</v>
      </c>
      <c r="C37" s="27" t="s">
        <v>328</v>
      </c>
      <c r="D37" s="24">
        <v>10</v>
      </c>
      <c r="E37" s="3" t="s">
        <v>329</v>
      </c>
      <c r="F37" s="10">
        <v>23400</v>
      </c>
      <c r="G37" s="21" t="s">
        <v>10</v>
      </c>
      <c r="H37" s="35" t="s">
        <v>66</v>
      </c>
      <c r="I37" s="31" t="s">
        <v>325</v>
      </c>
    </row>
    <row r="38" spans="2:9" ht="20.100000000000001" customHeight="1" x14ac:dyDescent="0.3">
      <c r="B38" s="8">
        <v>44797</v>
      </c>
      <c r="C38" s="27" t="s">
        <v>311</v>
      </c>
      <c r="D38" s="24">
        <v>3</v>
      </c>
      <c r="E38" s="3" t="s">
        <v>312</v>
      </c>
      <c r="F38" s="10">
        <v>23700</v>
      </c>
      <c r="G38" s="21" t="s">
        <v>10</v>
      </c>
      <c r="H38" s="35" t="s">
        <v>66</v>
      </c>
      <c r="I38" s="31" t="s">
        <v>313</v>
      </c>
    </row>
    <row r="39" spans="2:9" ht="20.100000000000001" customHeight="1" x14ac:dyDescent="0.3">
      <c r="B39" s="8">
        <v>44797</v>
      </c>
      <c r="C39" s="27" t="s">
        <v>328</v>
      </c>
      <c r="D39" s="24">
        <v>5</v>
      </c>
      <c r="E39" s="3" t="s">
        <v>341</v>
      </c>
      <c r="F39" s="10">
        <v>16500</v>
      </c>
      <c r="G39" s="21" t="s">
        <v>10</v>
      </c>
      <c r="H39" s="35" t="s">
        <v>66</v>
      </c>
      <c r="I39" s="31" t="s">
        <v>330</v>
      </c>
    </row>
    <row r="40" spans="2:9" ht="20.100000000000001" hidden="1" customHeight="1" x14ac:dyDescent="0.3">
      <c r="B40" s="8"/>
      <c r="C40" s="27"/>
      <c r="D40" s="24"/>
      <c r="E40" s="3"/>
      <c r="F40" s="10"/>
      <c r="G40" s="21" t="s">
        <v>10</v>
      </c>
      <c r="H40" s="35" t="s">
        <v>66</v>
      </c>
      <c r="I40" s="31"/>
    </row>
    <row r="41" spans="2:9" ht="20.100000000000001" hidden="1" customHeight="1" x14ac:dyDescent="0.3">
      <c r="B41" s="8"/>
      <c r="C41" s="27"/>
      <c r="D41" s="24"/>
      <c r="E41" s="3"/>
      <c r="F41" s="10"/>
      <c r="G41" s="21" t="s">
        <v>10</v>
      </c>
      <c r="H41" s="35" t="s">
        <v>66</v>
      </c>
      <c r="I41" s="31"/>
    </row>
    <row r="42" spans="2:9" ht="20.100000000000001" hidden="1" customHeight="1" x14ac:dyDescent="0.3">
      <c r="B42" s="8"/>
      <c r="C42" s="27"/>
      <c r="D42" s="24"/>
      <c r="E42" s="3"/>
      <c r="F42" s="10"/>
      <c r="G42" s="21" t="s">
        <v>10</v>
      </c>
      <c r="H42" s="35" t="s">
        <v>66</v>
      </c>
      <c r="I42" s="31"/>
    </row>
    <row r="43" spans="2:9" ht="20.100000000000001" hidden="1" customHeight="1" x14ac:dyDescent="0.3">
      <c r="B43" s="8"/>
      <c r="C43" s="27"/>
      <c r="D43" s="24"/>
      <c r="E43" s="3"/>
      <c r="F43" s="10"/>
      <c r="G43" s="21" t="s">
        <v>10</v>
      </c>
      <c r="H43" s="35" t="s">
        <v>66</v>
      </c>
      <c r="I43" s="31"/>
    </row>
    <row r="44" spans="2:9" ht="20.100000000000001" customHeight="1" x14ac:dyDescent="0.3">
      <c r="B44" s="16"/>
      <c r="C44" s="28"/>
      <c r="D44" s="25"/>
      <c r="E44" s="17" t="s">
        <v>36</v>
      </c>
      <c r="F44" s="18">
        <f>SUM(F32:F43)</f>
        <v>403550</v>
      </c>
      <c r="G44" s="22"/>
      <c r="H44" s="36"/>
      <c r="I44" s="38"/>
    </row>
    <row r="45" spans="2:9" ht="20.100000000000001" customHeight="1" x14ac:dyDescent="0.3">
      <c r="B45" s="12"/>
      <c r="C45" s="30"/>
      <c r="D45" s="26"/>
      <c r="E45" s="13" t="s">
        <v>5</v>
      </c>
      <c r="F45" s="14">
        <f>SUM(F6+F16+F22+F11+F29+F44)</f>
        <v>2865290</v>
      </c>
      <c r="G45" s="23"/>
      <c r="H45" s="37"/>
      <c r="I45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B1:I51"/>
  <sheetViews>
    <sheetView showGridLines="0" view="pageBreakPreview" topLeftCell="A14" zoomScale="95" zoomScaleNormal="145" zoomScaleSheetLayoutView="95" workbookViewId="0">
      <selection activeCell="E47" sqref="E47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299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44750</v>
      </c>
      <c r="C4" s="27" t="s">
        <v>292</v>
      </c>
      <c r="D4" s="24">
        <v>6</v>
      </c>
      <c r="E4" s="20" t="s">
        <v>293</v>
      </c>
      <c r="F4" s="10">
        <v>60000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44753</v>
      </c>
      <c r="C5" s="27" t="s">
        <v>273</v>
      </c>
      <c r="D5" s="24">
        <v>5</v>
      </c>
      <c r="E5" s="20" t="s">
        <v>274</v>
      </c>
      <c r="F5" s="10">
        <v>78000</v>
      </c>
      <c r="G5" s="21" t="s">
        <v>10</v>
      </c>
      <c r="H5" s="3" t="s">
        <v>37</v>
      </c>
      <c r="I5" s="31"/>
    </row>
    <row r="6" spans="2:9" ht="19.5" customHeight="1" x14ac:dyDescent="0.3">
      <c r="B6" s="8">
        <v>44757</v>
      </c>
      <c r="C6" s="27" t="s">
        <v>271</v>
      </c>
      <c r="D6" s="24">
        <v>5</v>
      </c>
      <c r="E6" s="20" t="s">
        <v>272</v>
      </c>
      <c r="F6" s="10">
        <v>87000</v>
      </c>
      <c r="G6" s="21" t="s">
        <v>10</v>
      </c>
      <c r="H6" s="3" t="s">
        <v>37</v>
      </c>
      <c r="I6" s="39"/>
    </row>
    <row r="7" spans="2:9" s="2" customFormat="1" ht="20.100000000000001" customHeight="1" x14ac:dyDescent="0.3">
      <c r="B7" s="16"/>
      <c r="C7" s="28"/>
      <c r="D7" s="25"/>
      <c r="E7" s="17" t="s">
        <v>7</v>
      </c>
      <c r="F7" s="18">
        <f>SUM(F4:F6)</f>
        <v>225000</v>
      </c>
      <c r="G7" s="22"/>
      <c r="H7" s="36"/>
      <c r="I7" s="32"/>
    </row>
    <row r="8" spans="2:9" s="2" customFormat="1" ht="9.9499999999999993" customHeight="1" x14ac:dyDescent="0.3">
      <c r="B8" s="7"/>
      <c r="C8" s="29"/>
      <c r="E8" s="1"/>
      <c r="F8" s="11"/>
      <c r="G8" s="7"/>
      <c r="I8" s="33"/>
    </row>
    <row r="9" spans="2:9" ht="20.100000000000001" hidden="1" customHeight="1" x14ac:dyDescent="0.3">
      <c r="B9" s="8" t="s">
        <v>0</v>
      </c>
      <c r="C9" s="27" t="s">
        <v>34</v>
      </c>
      <c r="D9" s="24" t="s">
        <v>35</v>
      </c>
      <c r="E9" s="3" t="s">
        <v>3</v>
      </c>
      <c r="F9" s="10" t="s">
        <v>1</v>
      </c>
      <c r="G9" s="21" t="s">
        <v>32</v>
      </c>
      <c r="H9" s="35" t="s">
        <v>33</v>
      </c>
      <c r="I9" s="31" t="s">
        <v>4</v>
      </c>
    </row>
    <row r="10" spans="2:9" ht="20.100000000000001" hidden="1" customHeight="1" x14ac:dyDescent="0.3">
      <c r="B10" s="8"/>
      <c r="C10" s="27"/>
      <c r="D10" s="24"/>
      <c r="E10" s="3"/>
      <c r="F10" s="10"/>
      <c r="G10" s="21" t="s">
        <v>10</v>
      </c>
      <c r="H10" s="35" t="s">
        <v>37</v>
      </c>
      <c r="I10" s="31"/>
    </row>
    <row r="11" spans="2:9" ht="20.100000000000001" hidden="1" customHeight="1" x14ac:dyDescent="0.3">
      <c r="B11" s="8">
        <v>44728</v>
      </c>
      <c r="C11" s="27" t="s">
        <v>152</v>
      </c>
      <c r="D11" s="24">
        <v>16</v>
      </c>
      <c r="E11" s="3" t="s">
        <v>206</v>
      </c>
      <c r="F11" s="10"/>
      <c r="G11" s="21" t="s">
        <v>10</v>
      </c>
      <c r="H11" s="35" t="s">
        <v>37</v>
      </c>
      <c r="I11" s="31"/>
    </row>
    <row r="12" spans="2:9" ht="20.100000000000001" hidden="1" customHeight="1" x14ac:dyDescent="0.3">
      <c r="B12" s="8">
        <v>44729</v>
      </c>
      <c r="C12" s="27" t="s">
        <v>207</v>
      </c>
      <c r="D12" s="24">
        <v>6</v>
      </c>
      <c r="E12" s="3" t="s">
        <v>205</v>
      </c>
      <c r="F12" s="10"/>
      <c r="G12" s="21" t="s">
        <v>10</v>
      </c>
      <c r="H12" s="35" t="s">
        <v>37</v>
      </c>
      <c r="I12" s="31"/>
    </row>
    <row r="13" spans="2:9" ht="20.100000000000001" hidden="1" customHeight="1" x14ac:dyDescent="0.3">
      <c r="B13" s="16"/>
      <c r="C13" s="28"/>
      <c r="D13" s="25"/>
      <c r="E13" s="17" t="s">
        <v>6</v>
      </c>
      <c r="F13" s="18">
        <f>SUM(F10:F12)</f>
        <v>0</v>
      </c>
      <c r="G13" s="22"/>
      <c r="H13" s="36"/>
      <c r="I13" s="32"/>
    </row>
    <row r="14" spans="2:9" s="2" customFormat="1" ht="9.9499999999999993" customHeight="1" x14ac:dyDescent="0.3">
      <c r="B14" s="7"/>
      <c r="C14" s="29"/>
      <c r="E14" s="1"/>
      <c r="F14" s="11"/>
      <c r="G14" s="7"/>
      <c r="I14" s="33"/>
    </row>
    <row r="15" spans="2:9" ht="20.100000000000001" customHeight="1" x14ac:dyDescent="0.3">
      <c r="B15" s="8" t="s">
        <v>0</v>
      </c>
      <c r="C15" s="27" t="s">
        <v>34</v>
      </c>
      <c r="D15" s="24" t="s">
        <v>35</v>
      </c>
      <c r="E15" s="3" t="s">
        <v>3</v>
      </c>
      <c r="F15" s="10" t="s">
        <v>1</v>
      </c>
      <c r="G15" s="21" t="s">
        <v>32</v>
      </c>
      <c r="H15" s="35" t="s">
        <v>33</v>
      </c>
      <c r="I15" s="31" t="s">
        <v>4</v>
      </c>
    </row>
    <row r="16" spans="2:9" ht="20.100000000000001" customHeight="1" x14ac:dyDescent="0.3">
      <c r="B16" s="8">
        <v>44743</v>
      </c>
      <c r="C16" s="27" t="s">
        <v>284</v>
      </c>
      <c r="D16" s="24">
        <v>8</v>
      </c>
      <c r="E16" s="20" t="s">
        <v>285</v>
      </c>
      <c r="F16" s="40">
        <v>165000</v>
      </c>
      <c r="G16" s="21" t="s">
        <v>10</v>
      </c>
      <c r="H16" s="35" t="s">
        <v>37</v>
      </c>
      <c r="I16" s="31"/>
    </row>
    <row r="17" spans="2:9" ht="20.100000000000001" hidden="1" customHeight="1" x14ac:dyDescent="0.3">
      <c r="B17" s="8"/>
      <c r="C17" s="27"/>
      <c r="D17" s="24"/>
      <c r="E17" s="3"/>
      <c r="F17" s="10"/>
      <c r="G17" s="21"/>
      <c r="H17" s="35"/>
      <c r="I17" s="31"/>
    </row>
    <row r="18" spans="2:9" ht="20.100000000000001" customHeight="1" x14ac:dyDescent="0.3">
      <c r="B18" s="16"/>
      <c r="C18" s="28"/>
      <c r="D18" s="25"/>
      <c r="E18" s="17" t="s">
        <v>8</v>
      </c>
      <c r="F18" s="18">
        <f>SUM(F16:F17)</f>
        <v>165000</v>
      </c>
      <c r="G18" s="22"/>
      <c r="H18" s="36"/>
      <c r="I18" s="32"/>
    </row>
    <row r="19" spans="2:9" s="2" customFormat="1" ht="9.9499999999999993" customHeight="1" x14ac:dyDescent="0.3">
      <c r="B19" s="7"/>
      <c r="C19" s="29"/>
      <c r="E19" s="1"/>
      <c r="F19" s="11"/>
      <c r="G19" s="7"/>
      <c r="I19" s="33"/>
    </row>
    <row r="20" spans="2:9" ht="20.100000000000001" hidden="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4</v>
      </c>
    </row>
    <row r="21" spans="2:9" ht="20.100000000000001" hidden="1" customHeight="1" x14ac:dyDescent="0.3">
      <c r="B21" s="8"/>
      <c r="C21" s="27"/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/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8"/>
      <c r="C23" s="27" t="s">
        <v>156</v>
      </c>
      <c r="D23" s="24"/>
      <c r="E23" s="3"/>
      <c r="F23" s="10"/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16"/>
      <c r="C24" s="28"/>
      <c r="D24" s="25"/>
      <c r="E24" s="17" t="s">
        <v>9</v>
      </c>
      <c r="F24" s="18">
        <f>SUM(F21:F23)</f>
        <v>0</v>
      </c>
      <c r="G24" s="22"/>
      <c r="H24" s="36"/>
      <c r="I24" s="38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>
        <v>44743</v>
      </c>
      <c r="C27" s="27" t="s">
        <v>297</v>
      </c>
      <c r="D27" s="24">
        <v>4</v>
      </c>
      <c r="E27" s="3" t="s">
        <v>298</v>
      </c>
      <c r="F27" s="10">
        <v>50000</v>
      </c>
      <c r="G27" s="21" t="s">
        <v>10</v>
      </c>
      <c r="H27" s="35" t="s">
        <v>37</v>
      </c>
      <c r="I27" s="31"/>
    </row>
    <row r="28" spans="2:9" ht="20.100000000000001" customHeight="1" x14ac:dyDescent="0.3">
      <c r="B28" s="8">
        <v>44754</v>
      </c>
      <c r="C28" s="27" t="s">
        <v>296</v>
      </c>
      <c r="D28" s="24">
        <v>6</v>
      </c>
      <c r="E28" s="3" t="s">
        <v>300</v>
      </c>
      <c r="F28" s="10">
        <v>91000</v>
      </c>
      <c r="G28" s="21" t="s">
        <v>10</v>
      </c>
      <c r="H28" s="35" t="s">
        <v>37</v>
      </c>
      <c r="I28" s="31"/>
    </row>
    <row r="29" spans="2:9" ht="20.100000000000001" customHeight="1" x14ac:dyDescent="0.3">
      <c r="B29" s="8">
        <v>44756</v>
      </c>
      <c r="C29" s="27" t="s">
        <v>290</v>
      </c>
      <c r="D29" s="24">
        <v>5</v>
      </c>
      <c r="E29" s="3" t="s">
        <v>291</v>
      </c>
      <c r="F29" s="10">
        <v>81500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44760</v>
      </c>
      <c r="C30" s="27" t="s">
        <v>294</v>
      </c>
      <c r="D30" s="24">
        <v>5</v>
      </c>
      <c r="E30" s="3" t="s">
        <v>295</v>
      </c>
      <c r="F30" s="10">
        <v>88000</v>
      </c>
      <c r="G30" s="21" t="s">
        <v>10</v>
      </c>
      <c r="H30" s="35" t="s">
        <v>37</v>
      </c>
      <c r="I30" s="31"/>
    </row>
    <row r="31" spans="2:9" ht="20.100000000000001" customHeight="1" x14ac:dyDescent="0.3">
      <c r="B31" s="8">
        <v>44767</v>
      </c>
      <c r="C31" s="27" t="s">
        <v>289</v>
      </c>
      <c r="D31" s="24">
        <v>4</v>
      </c>
      <c r="E31" s="3" t="s">
        <v>287</v>
      </c>
      <c r="F31" s="10">
        <v>24300</v>
      </c>
      <c r="G31" s="21" t="s">
        <v>10</v>
      </c>
      <c r="H31" s="35" t="s">
        <v>37</v>
      </c>
      <c r="I31" s="31"/>
    </row>
    <row r="32" spans="2:9" ht="20.100000000000001" customHeight="1" x14ac:dyDescent="0.3">
      <c r="B32" s="42">
        <v>44769</v>
      </c>
      <c r="C32" s="43" t="s">
        <v>301</v>
      </c>
      <c r="D32" s="44">
        <v>8</v>
      </c>
      <c r="E32" s="45" t="s">
        <v>288</v>
      </c>
      <c r="F32" s="40">
        <v>108000</v>
      </c>
      <c r="G32" s="46" t="s">
        <v>10</v>
      </c>
      <c r="H32" s="47" t="s">
        <v>37</v>
      </c>
      <c r="I32" s="48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SUM(F27:F32)</f>
        <v>442800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44743</v>
      </c>
      <c r="C36" s="27" t="s">
        <v>265</v>
      </c>
      <c r="D36" s="24">
        <v>5</v>
      </c>
      <c r="E36" s="3" t="s">
        <v>278</v>
      </c>
      <c r="F36" s="10">
        <v>99000</v>
      </c>
      <c r="G36" s="21" t="s">
        <v>10</v>
      </c>
      <c r="H36" s="35" t="s">
        <v>66</v>
      </c>
      <c r="I36" s="31" t="s">
        <v>259</v>
      </c>
    </row>
    <row r="37" spans="2:9" ht="20.100000000000001" customHeight="1" x14ac:dyDescent="0.3">
      <c r="B37" s="8">
        <v>44746</v>
      </c>
      <c r="C37" s="27" t="s">
        <v>116</v>
      </c>
      <c r="D37" s="24">
        <v>6</v>
      </c>
      <c r="E37" s="20" t="s">
        <v>277</v>
      </c>
      <c r="F37" s="10">
        <v>108000</v>
      </c>
      <c r="G37" s="21" t="s">
        <v>10</v>
      </c>
      <c r="H37" s="35" t="s">
        <v>66</v>
      </c>
      <c r="I37" s="31" t="s">
        <v>276</v>
      </c>
    </row>
    <row r="38" spans="2:9" ht="20.100000000000001" customHeight="1" x14ac:dyDescent="0.3">
      <c r="B38" s="8">
        <v>44748</v>
      </c>
      <c r="C38" s="27" t="s">
        <v>282</v>
      </c>
      <c r="D38" s="24">
        <v>7</v>
      </c>
      <c r="E38" s="20" t="s">
        <v>283</v>
      </c>
      <c r="F38" s="10">
        <v>139420</v>
      </c>
      <c r="G38" s="21" t="s">
        <v>10</v>
      </c>
      <c r="H38" s="35" t="s">
        <v>66</v>
      </c>
      <c r="I38" s="31" t="s">
        <v>174</v>
      </c>
    </row>
    <row r="39" spans="2:9" ht="20.100000000000001" customHeight="1" x14ac:dyDescent="0.3">
      <c r="B39" s="8">
        <v>44750</v>
      </c>
      <c r="C39" s="27" t="s">
        <v>266</v>
      </c>
      <c r="D39" s="24">
        <v>25</v>
      </c>
      <c r="E39" s="20" t="s">
        <v>260</v>
      </c>
      <c r="F39" s="10">
        <v>499830</v>
      </c>
      <c r="G39" s="21" t="s">
        <v>10</v>
      </c>
      <c r="H39" s="35" t="s">
        <v>66</v>
      </c>
      <c r="I39" s="31" t="s">
        <v>183</v>
      </c>
    </row>
    <row r="40" spans="2:9" ht="20.100000000000001" customHeight="1" x14ac:dyDescent="0.3">
      <c r="B40" s="8">
        <v>44757</v>
      </c>
      <c r="C40" s="27" t="s">
        <v>267</v>
      </c>
      <c r="D40" s="24">
        <v>16</v>
      </c>
      <c r="E40" s="20" t="s">
        <v>261</v>
      </c>
      <c r="F40" s="10">
        <v>93600</v>
      </c>
      <c r="G40" s="21" t="s">
        <v>10</v>
      </c>
      <c r="H40" s="35" t="s">
        <v>66</v>
      </c>
      <c r="I40" s="31" t="s">
        <v>183</v>
      </c>
    </row>
    <row r="41" spans="2:9" ht="20.100000000000001" customHeight="1" x14ac:dyDescent="0.3">
      <c r="B41" s="8">
        <v>44761</v>
      </c>
      <c r="C41" s="27" t="s">
        <v>116</v>
      </c>
      <c r="D41" s="24">
        <v>8</v>
      </c>
      <c r="E41" s="20" t="s">
        <v>275</v>
      </c>
      <c r="F41" s="10">
        <v>210000</v>
      </c>
      <c r="G41" s="21" t="s">
        <v>10</v>
      </c>
      <c r="H41" s="35" t="s">
        <v>66</v>
      </c>
      <c r="I41" s="31" t="s">
        <v>276</v>
      </c>
    </row>
    <row r="42" spans="2:9" ht="20.100000000000001" customHeight="1" x14ac:dyDescent="0.3">
      <c r="B42" s="8">
        <v>44763</v>
      </c>
      <c r="C42" s="27" t="s">
        <v>286</v>
      </c>
      <c r="D42" s="24">
        <v>4</v>
      </c>
      <c r="E42" s="3" t="s">
        <v>279</v>
      </c>
      <c r="F42" s="10">
        <v>39200</v>
      </c>
      <c r="G42" s="21" t="s">
        <v>10</v>
      </c>
      <c r="H42" s="35" t="s">
        <v>66</v>
      </c>
      <c r="I42" s="31" t="s">
        <v>280</v>
      </c>
    </row>
    <row r="43" spans="2:9" ht="20.100000000000001" customHeight="1" x14ac:dyDescent="0.3">
      <c r="B43" s="8">
        <v>44764</v>
      </c>
      <c r="C43" s="27" t="s">
        <v>268</v>
      </c>
      <c r="D43" s="24">
        <v>8</v>
      </c>
      <c r="E43" s="3" t="s">
        <v>262</v>
      </c>
      <c r="F43" s="10">
        <v>39500</v>
      </c>
      <c r="G43" s="21" t="s">
        <v>10</v>
      </c>
      <c r="H43" s="35" t="s">
        <v>66</v>
      </c>
      <c r="I43" s="31" t="s">
        <v>258</v>
      </c>
    </row>
    <row r="44" spans="2:9" ht="20.100000000000001" customHeight="1" x14ac:dyDescent="0.3">
      <c r="B44" s="8">
        <v>44764</v>
      </c>
      <c r="C44" s="27" t="s">
        <v>269</v>
      </c>
      <c r="D44" s="24">
        <v>4</v>
      </c>
      <c r="E44" s="3" t="s">
        <v>263</v>
      </c>
      <c r="F44" s="10">
        <v>53300</v>
      </c>
      <c r="G44" s="21" t="s">
        <v>10</v>
      </c>
      <c r="H44" s="35" t="s">
        <v>66</v>
      </c>
      <c r="I44" s="31" t="s">
        <v>258</v>
      </c>
    </row>
    <row r="45" spans="2:9" ht="20.100000000000001" customHeight="1" x14ac:dyDescent="0.3">
      <c r="B45" s="8">
        <v>44764</v>
      </c>
      <c r="C45" s="27" t="s">
        <v>270</v>
      </c>
      <c r="D45" s="24">
        <v>25</v>
      </c>
      <c r="E45" s="3" t="s">
        <v>264</v>
      </c>
      <c r="F45" s="10">
        <v>314950</v>
      </c>
      <c r="G45" s="21" t="s">
        <v>10</v>
      </c>
      <c r="H45" s="35" t="s">
        <v>66</v>
      </c>
      <c r="I45" s="31" t="s">
        <v>232</v>
      </c>
    </row>
    <row r="46" spans="2:9" ht="20.100000000000001" customHeight="1" x14ac:dyDescent="0.3">
      <c r="B46" s="8">
        <v>44765</v>
      </c>
      <c r="C46" s="27" t="s">
        <v>281</v>
      </c>
      <c r="D46" s="24">
        <v>54</v>
      </c>
      <c r="E46" s="3" t="s">
        <v>306</v>
      </c>
      <c r="F46" s="10">
        <v>210470</v>
      </c>
      <c r="G46" s="21" t="s">
        <v>10</v>
      </c>
      <c r="H46" s="35" t="s">
        <v>66</v>
      </c>
      <c r="I46" s="31" t="s">
        <v>77</v>
      </c>
    </row>
    <row r="47" spans="2:9" ht="20.100000000000001" customHeight="1" x14ac:dyDescent="0.3">
      <c r="B47" s="8">
        <v>44765</v>
      </c>
      <c r="C47" s="27" t="s">
        <v>305</v>
      </c>
      <c r="D47" s="24">
        <v>38</v>
      </c>
      <c r="E47" s="3" t="s">
        <v>307</v>
      </c>
      <c r="F47" s="10">
        <v>304000</v>
      </c>
      <c r="G47" s="21" t="s">
        <v>10</v>
      </c>
      <c r="H47" s="35" t="s">
        <v>66</v>
      </c>
      <c r="I47" s="31" t="s">
        <v>77</v>
      </c>
    </row>
    <row r="48" spans="2:9" ht="20.100000000000001" customHeight="1" x14ac:dyDescent="0.3">
      <c r="B48" s="8">
        <v>44768</v>
      </c>
      <c r="C48" s="27" t="s">
        <v>304</v>
      </c>
      <c r="D48" s="24">
        <v>3</v>
      </c>
      <c r="E48" s="3" t="s">
        <v>302</v>
      </c>
      <c r="F48" s="10">
        <v>29400</v>
      </c>
      <c r="G48" s="21" t="s">
        <v>10</v>
      </c>
      <c r="H48" s="35" t="s">
        <v>66</v>
      </c>
      <c r="I48" s="31" t="s">
        <v>77</v>
      </c>
    </row>
    <row r="49" spans="2:9" ht="20.100000000000001" customHeight="1" x14ac:dyDescent="0.3">
      <c r="B49" s="8">
        <v>44770</v>
      </c>
      <c r="C49" s="27" t="s">
        <v>208</v>
      </c>
      <c r="D49" s="24">
        <v>15</v>
      </c>
      <c r="E49" s="3" t="s">
        <v>303</v>
      </c>
      <c r="F49" s="10">
        <v>56370</v>
      </c>
      <c r="G49" s="21" t="s">
        <v>10</v>
      </c>
      <c r="H49" s="35" t="s">
        <v>66</v>
      </c>
      <c r="I49" s="31" t="s">
        <v>77</v>
      </c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SUM(F36:F49)</f>
        <v>2197040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SUM(F7+F18+F24+F13+F33+F50)</f>
        <v>3029840</v>
      </c>
      <c r="G51" s="23"/>
      <c r="H51" s="37"/>
      <c r="I5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B1:I50"/>
  <sheetViews>
    <sheetView showGridLines="0" view="pageBreakPreview" topLeftCell="A21" zoomScale="95" zoomScaleNormal="145" zoomScaleSheetLayoutView="95" workbookViewId="0">
      <selection activeCell="F51" sqref="F51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197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44722</v>
      </c>
      <c r="C4" s="27" t="s">
        <v>212</v>
      </c>
      <c r="D4" s="24">
        <v>8</v>
      </c>
      <c r="E4" s="3" t="s">
        <v>211</v>
      </c>
      <c r="F4" s="10">
        <v>192000</v>
      </c>
      <c r="G4" s="21" t="s">
        <v>200</v>
      </c>
      <c r="H4" s="3" t="s">
        <v>37</v>
      </c>
      <c r="I4" s="31"/>
    </row>
    <row r="5" spans="2:9" ht="20.100000000000001" customHeight="1" x14ac:dyDescent="0.3">
      <c r="B5" s="8">
        <v>44722</v>
      </c>
      <c r="C5" s="27" t="s">
        <v>192</v>
      </c>
      <c r="D5" s="24">
        <v>8</v>
      </c>
      <c r="E5" s="3" t="s">
        <v>201</v>
      </c>
      <c r="F5" s="10">
        <v>160000</v>
      </c>
      <c r="G5" s="21" t="s">
        <v>200</v>
      </c>
      <c r="H5" s="3" t="s">
        <v>37</v>
      </c>
      <c r="I5" s="39"/>
    </row>
    <row r="6" spans="2:9" ht="20.100000000000001" customHeight="1" x14ac:dyDescent="0.3">
      <c r="B6" s="8">
        <v>44725</v>
      </c>
      <c r="C6" s="27" t="s">
        <v>213</v>
      </c>
      <c r="D6" s="24">
        <v>8</v>
      </c>
      <c r="E6" s="3" t="s">
        <v>203</v>
      </c>
      <c r="F6" s="10">
        <v>146000</v>
      </c>
      <c r="G6" s="21" t="s">
        <v>200</v>
      </c>
      <c r="H6" s="3" t="s">
        <v>37</v>
      </c>
      <c r="I6" s="39"/>
    </row>
    <row r="7" spans="2:9" ht="20.100000000000001" customHeight="1" x14ac:dyDescent="0.3">
      <c r="B7" s="8">
        <v>44732</v>
      </c>
      <c r="C7" s="27" t="s">
        <v>209</v>
      </c>
      <c r="D7" s="24">
        <v>8</v>
      </c>
      <c r="E7" s="3" t="s">
        <v>202</v>
      </c>
      <c r="F7" s="10">
        <v>159160</v>
      </c>
      <c r="G7" s="21" t="s">
        <v>200</v>
      </c>
      <c r="H7" s="3" t="s">
        <v>37</v>
      </c>
      <c r="I7" s="39"/>
    </row>
    <row r="8" spans="2:9" ht="20.100000000000001" customHeight="1" x14ac:dyDescent="0.3">
      <c r="B8" s="8">
        <v>44733</v>
      </c>
      <c r="C8" s="27" t="s">
        <v>199</v>
      </c>
      <c r="D8" s="24">
        <v>1</v>
      </c>
      <c r="E8" s="3" t="s">
        <v>198</v>
      </c>
      <c r="F8" s="10">
        <v>50000</v>
      </c>
      <c r="G8" s="21" t="s">
        <v>39</v>
      </c>
      <c r="H8" s="3" t="s">
        <v>37</v>
      </c>
      <c r="I8" s="39"/>
    </row>
    <row r="9" spans="2:9" s="2" customFormat="1" ht="20.100000000000001" customHeight="1" x14ac:dyDescent="0.3">
      <c r="B9" s="16"/>
      <c r="C9" s="28"/>
      <c r="D9" s="25"/>
      <c r="E9" s="17" t="s">
        <v>7</v>
      </c>
      <c r="F9" s="18">
        <f>SUM(F4:F8)</f>
        <v>707160</v>
      </c>
      <c r="G9" s="22"/>
      <c r="H9" s="36"/>
      <c r="I9" s="32"/>
    </row>
    <row r="10" spans="2:9" s="2" customFormat="1" ht="9.9499999999999993" customHeight="1" x14ac:dyDescent="0.3">
      <c r="B10" s="7"/>
      <c r="C10" s="29"/>
      <c r="E10" s="1"/>
      <c r="F10" s="11"/>
      <c r="G10" s="7"/>
      <c r="I10" s="33"/>
    </row>
    <row r="11" spans="2:9" ht="20.100000000000001" customHeight="1" x14ac:dyDescent="0.3">
      <c r="B11" s="8" t="s">
        <v>0</v>
      </c>
      <c r="C11" s="27" t="s">
        <v>34</v>
      </c>
      <c r="D11" s="24" t="s">
        <v>35</v>
      </c>
      <c r="E11" s="3" t="s">
        <v>3</v>
      </c>
      <c r="F11" s="10" t="s">
        <v>1</v>
      </c>
      <c r="G11" s="21" t="s">
        <v>32</v>
      </c>
      <c r="H11" s="35" t="s">
        <v>33</v>
      </c>
      <c r="I11" s="31" t="s">
        <v>4</v>
      </c>
    </row>
    <row r="12" spans="2:9" ht="20.100000000000001" customHeight="1" x14ac:dyDescent="0.3">
      <c r="B12" s="8">
        <v>44727</v>
      </c>
      <c r="C12" s="27" t="s">
        <v>247</v>
      </c>
      <c r="D12" s="24">
        <v>16</v>
      </c>
      <c r="E12" s="3" t="s">
        <v>248</v>
      </c>
      <c r="F12" s="10">
        <v>204800</v>
      </c>
      <c r="G12" s="21" t="s">
        <v>10</v>
      </c>
      <c r="H12" s="35" t="s">
        <v>37</v>
      </c>
      <c r="I12" s="31"/>
    </row>
    <row r="13" spans="2:9" ht="20.100000000000001" hidden="1" customHeight="1" x14ac:dyDescent="0.3">
      <c r="B13" s="8">
        <v>44728</v>
      </c>
      <c r="C13" s="27" t="s">
        <v>246</v>
      </c>
      <c r="D13" s="24">
        <v>16</v>
      </c>
      <c r="E13" s="3" t="s">
        <v>206</v>
      </c>
      <c r="F13" s="10"/>
      <c r="G13" s="21" t="s">
        <v>10</v>
      </c>
      <c r="H13" s="35" t="s">
        <v>37</v>
      </c>
      <c r="I13" s="31"/>
    </row>
    <row r="14" spans="2:9" ht="20.100000000000001" hidden="1" customHeight="1" x14ac:dyDescent="0.3">
      <c r="B14" s="8">
        <v>44729</v>
      </c>
      <c r="C14" s="27" t="s">
        <v>207</v>
      </c>
      <c r="D14" s="24">
        <v>6</v>
      </c>
      <c r="E14" s="3" t="s">
        <v>205</v>
      </c>
      <c r="F14" s="10"/>
      <c r="G14" s="21" t="s">
        <v>10</v>
      </c>
      <c r="H14" s="35" t="s">
        <v>37</v>
      </c>
      <c r="I14" s="31"/>
    </row>
    <row r="15" spans="2:9" ht="20.100000000000001" customHeight="1" x14ac:dyDescent="0.3">
      <c r="B15" s="16"/>
      <c r="C15" s="28"/>
      <c r="D15" s="25"/>
      <c r="E15" s="17" t="s">
        <v>6</v>
      </c>
      <c r="F15" s="18">
        <f>SUM(F12:F14)</f>
        <v>204800</v>
      </c>
      <c r="G15" s="22"/>
      <c r="H15" s="36"/>
      <c r="I15" s="32"/>
    </row>
    <row r="16" spans="2:9" s="2" customFormat="1" ht="9.9499999999999993" customHeight="1" x14ac:dyDescent="0.3">
      <c r="B16" s="7"/>
      <c r="C16" s="29"/>
      <c r="E16" s="1"/>
      <c r="F16" s="11"/>
      <c r="G16" s="7"/>
      <c r="I16" s="33"/>
    </row>
    <row r="17" spans="2:9" ht="20.100000000000001" customHeight="1" x14ac:dyDescent="0.3">
      <c r="B17" s="8" t="s">
        <v>0</v>
      </c>
      <c r="C17" s="27" t="s">
        <v>34</v>
      </c>
      <c r="D17" s="24" t="s">
        <v>35</v>
      </c>
      <c r="E17" s="3" t="s">
        <v>3</v>
      </c>
      <c r="F17" s="10" t="s">
        <v>1</v>
      </c>
      <c r="G17" s="21" t="s">
        <v>32</v>
      </c>
      <c r="H17" s="35" t="s">
        <v>33</v>
      </c>
      <c r="I17" s="31" t="s">
        <v>4</v>
      </c>
    </row>
    <row r="18" spans="2:9" ht="20.100000000000001" customHeight="1" x14ac:dyDescent="0.3">
      <c r="B18" s="8">
        <v>44735</v>
      </c>
      <c r="C18" s="27" t="s">
        <v>208</v>
      </c>
      <c r="D18" s="24">
        <v>60</v>
      </c>
      <c r="E18" s="3" t="s">
        <v>210</v>
      </c>
      <c r="F18" s="40">
        <v>295140</v>
      </c>
      <c r="G18" s="21" t="s">
        <v>10</v>
      </c>
      <c r="H18" s="35" t="s">
        <v>37</v>
      </c>
      <c r="I18" s="31"/>
    </row>
    <row r="19" spans="2:9" ht="20.100000000000001" hidden="1" customHeight="1" x14ac:dyDescent="0.3">
      <c r="B19" s="8"/>
      <c r="C19" s="27"/>
      <c r="D19" s="24"/>
      <c r="E19" s="3"/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SUM(F18:F19)</f>
        <v>295140</v>
      </c>
      <c r="G20" s="22"/>
      <c r="H20" s="36"/>
      <c r="I20" s="32"/>
    </row>
    <row r="21" spans="2:9" s="2" customFormat="1" ht="9.9499999999999993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44727</v>
      </c>
      <c r="C23" s="27" t="s">
        <v>229</v>
      </c>
      <c r="D23" s="24">
        <v>5</v>
      </c>
      <c r="E23" s="3" t="s">
        <v>251</v>
      </c>
      <c r="F23" s="10">
        <v>150000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8">
        <v>44741</v>
      </c>
      <c r="C24" s="27" t="s">
        <v>249</v>
      </c>
      <c r="D24" s="24">
        <v>8</v>
      </c>
      <c r="E24" s="3" t="s">
        <v>250</v>
      </c>
      <c r="F24" s="10">
        <v>160000</v>
      </c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 t="s">
        <v>156</v>
      </c>
      <c r="D25" s="24"/>
      <c r="E25" s="3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SUM(F23:F25)</f>
        <v>310000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>
        <v>44723</v>
      </c>
      <c r="C29" s="27" t="s">
        <v>219</v>
      </c>
      <c r="D29" s="24">
        <v>4</v>
      </c>
      <c r="E29" s="3" t="s">
        <v>218</v>
      </c>
      <c r="F29" s="10">
        <v>72500</v>
      </c>
      <c r="G29" s="21" t="s">
        <v>10</v>
      </c>
      <c r="H29" s="35" t="s">
        <v>37</v>
      </c>
      <c r="I29" s="31"/>
    </row>
    <row r="30" spans="2:9" ht="20.100000000000001" customHeight="1" x14ac:dyDescent="0.3">
      <c r="B30" s="8">
        <v>44724</v>
      </c>
      <c r="C30" s="41" t="s">
        <v>221</v>
      </c>
      <c r="D30" s="24">
        <v>7</v>
      </c>
      <c r="E30" s="3" t="s">
        <v>220</v>
      </c>
      <c r="F30" s="10">
        <v>117300</v>
      </c>
      <c r="G30" s="21" t="s">
        <v>10</v>
      </c>
      <c r="H30" s="35" t="s">
        <v>37</v>
      </c>
      <c r="I30" s="31"/>
    </row>
    <row r="31" spans="2:9" ht="20.100000000000001" customHeight="1" x14ac:dyDescent="0.3">
      <c r="B31" s="16"/>
      <c r="C31" s="28"/>
      <c r="D31" s="25"/>
      <c r="E31" s="17" t="s">
        <v>59</v>
      </c>
      <c r="F31" s="18">
        <f>SUM(F29:F30)</f>
        <v>189800</v>
      </c>
      <c r="G31" s="22"/>
      <c r="H31" s="36"/>
      <c r="I31" s="38"/>
    </row>
    <row r="32" spans="2:9" s="2" customFormat="1" ht="9.9499999999999993" customHeight="1" x14ac:dyDescent="0.3">
      <c r="B32" s="7"/>
      <c r="C32" s="29"/>
      <c r="E32" s="1"/>
      <c r="F32" s="11"/>
      <c r="G32" s="7"/>
      <c r="I32" s="33"/>
    </row>
    <row r="33" spans="2:9" ht="20.100000000000001" customHeight="1" x14ac:dyDescent="0.3">
      <c r="B33" s="8" t="s">
        <v>0</v>
      </c>
      <c r="C33" s="27" t="s">
        <v>34</v>
      </c>
      <c r="D33" s="24" t="s">
        <v>35</v>
      </c>
      <c r="E33" s="3" t="s">
        <v>3</v>
      </c>
      <c r="F33" s="10" t="s">
        <v>1</v>
      </c>
      <c r="G33" s="21" t="s">
        <v>32</v>
      </c>
      <c r="H33" s="35" t="s">
        <v>33</v>
      </c>
      <c r="I33" s="31" t="s">
        <v>56</v>
      </c>
    </row>
    <row r="34" spans="2:9" ht="20.100000000000001" customHeight="1" x14ac:dyDescent="0.3">
      <c r="B34" s="8">
        <v>44720</v>
      </c>
      <c r="C34" s="27" t="s">
        <v>95</v>
      </c>
      <c r="D34" s="24">
        <v>3</v>
      </c>
      <c r="E34" s="3" t="s">
        <v>214</v>
      </c>
      <c r="F34" s="10">
        <v>30000</v>
      </c>
      <c r="G34" s="21" t="s">
        <v>10</v>
      </c>
      <c r="H34" s="35" t="s">
        <v>66</v>
      </c>
      <c r="I34" s="31" t="s">
        <v>215</v>
      </c>
    </row>
    <row r="35" spans="2:9" ht="20.100000000000001" customHeight="1" x14ac:dyDescent="0.3">
      <c r="B35" s="8">
        <v>44720</v>
      </c>
      <c r="C35" s="27" t="s">
        <v>252</v>
      </c>
      <c r="D35" s="24">
        <v>15</v>
      </c>
      <c r="E35" s="3" t="s">
        <v>253</v>
      </c>
      <c r="F35" s="10">
        <v>99230</v>
      </c>
      <c r="G35" s="21" t="s">
        <v>10</v>
      </c>
      <c r="H35" s="35" t="s">
        <v>66</v>
      </c>
      <c r="I35" s="31" t="s">
        <v>254</v>
      </c>
    </row>
    <row r="36" spans="2:9" ht="20.100000000000001" customHeight="1" x14ac:dyDescent="0.3">
      <c r="B36" s="8">
        <v>44726</v>
      </c>
      <c r="C36" s="27" t="s">
        <v>217</v>
      </c>
      <c r="D36" s="24">
        <v>2</v>
      </c>
      <c r="E36" s="3" t="s">
        <v>216</v>
      </c>
      <c r="F36" s="10">
        <v>53000</v>
      </c>
      <c r="G36" s="21" t="s">
        <v>10</v>
      </c>
      <c r="H36" s="35" t="s">
        <v>66</v>
      </c>
      <c r="I36" s="31" t="s">
        <v>81</v>
      </c>
    </row>
    <row r="37" spans="2:9" ht="20.100000000000001" customHeight="1" x14ac:dyDescent="0.3">
      <c r="B37" s="8">
        <v>44728</v>
      </c>
      <c r="C37" s="27" t="s">
        <v>152</v>
      </c>
      <c r="D37" s="24">
        <v>5</v>
      </c>
      <c r="E37" s="3" t="s">
        <v>204</v>
      </c>
      <c r="F37" s="10">
        <v>48500</v>
      </c>
      <c r="G37" s="21" t="s">
        <v>10</v>
      </c>
      <c r="H37" s="35" t="s">
        <v>66</v>
      </c>
      <c r="I37" s="31" t="s">
        <v>174</v>
      </c>
    </row>
    <row r="38" spans="2:9" ht="20.100000000000001" customHeight="1" x14ac:dyDescent="0.3">
      <c r="B38" s="8">
        <v>44729</v>
      </c>
      <c r="C38" s="27" t="s">
        <v>255</v>
      </c>
      <c r="D38" s="24">
        <v>30</v>
      </c>
      <c r="E38" s="3" t="s">
        <v>230</v>
      </c>
      <c r="F38" s="10">
        <v>104740</v>
      </c>
      <c r="G38" s="21" t="s">
        <v>10</v>
      </c>
      <c r="H38" s="35" t="s">
        <v>66</v>
      </c>
      <c r="I38" s="31" t="s">
        <v>232</v>
      </c>
    </row>
    <row r="39" spans="2:9" ht="20.100000000000001" customHeight="1" x14ac:dyDescent="0.3">
      <c r="B39" s="8">
        <v>44731</v>
      </c>
      <c r="C39" s="27" t="s">
        <v>256</v>
      </c>
      <c r="D39" s="24">
        <v>3</v>
      </c>
      <c r="E39" s="3" t="s">
        <v>257</v>
      </c>
      <c r="F39" s="10">
        <v>51100</v>
      </c>
      <c r="G39" s="21" t="s">
        <v>10</v>
      </c>
      <c r="H39" s="35" t="s">
        <v>66</v>
      </c>
      <c r="I39" s="31" t="s">
        <v>258</v>
      </c>
    </row>
    <row r="40" spans="2:9" ht="20.100000000000001" customHeight="1" x14ac:dyDescent="0.3">
      <c r="B40" s="8">
        <v>44734</v>
      </c>
      <c r="C40" s="27" t="s">
        <v>224</v>
      </c>
      <c r="D40" s="24">
        <v>4</v>
      </c>
      <c r="E40" s="3" t="s">
        <v>222</v>
      </c>
      <c r="F40" s="10">
        <v>48000</v>
      </c>
      <c r="G40" s="21" t="s">
        <v>10</v>
      </c>
      <c r="H40" s="35" t="s">
        <v>66</v>
      </c>
      <c r="I40" s="31" t="s">
        <v>223</v>
      </c>
    </row>
    <row r="41" spans="2:9" ht="20.100000000000001" customHeight="1" x14ac:dyDescent="0.3">
      <c r="B41" s="8">
        <v>44734</v>
      </c>
      <c r="C41" s="27" t="s">
        <v>226</v>
      </c>
      <c r="D41" s="24">
        <v>9</v>
      </c>
      <c r="E41" s="3" t="s">
        <v>225</v>
      </c>
      <c r="F41" s="10">
        <v>201000</v>
      </c>
      <c r="G41" s="21" t="s">
        <v>10</v>
      </c>
      <c r="H41" s="35" t="s">
        <v>66</v>
      </c>
      <c r="I41" s="31" t="s">
        <v>81</v>
      </c>
    </row>
    <row r="42" spans="2:9" ht="20.100000000000001" customHeight="1" x14ac:dyDescent="0.3">
      <c r="B42" s="8">
        <v>44734</v>
      </c>
      <c r="C42" s="27" t="s">
        <v>233</v>
      </c>
      <c r="D42" s="24">
        <v>30</v>
      </c>
      <c r="E42" s="3" t="s">
        <v>231</v>
      </c>
      <c r="F42" s="10">
        <v>300000</v>
      </c>
      <c r="G42" s="21" t="s">
        <v>10</v>
      </c>
      <c r="H42" s="35" t="s">
        <v>66</v>
      </c>
      <c r="I42" s="31" t="s">
        <v>232</v>
      </c>
    </row>
    <row r="43" spans="2:9" ht="20.100000000000001" customHeight="1" x14ac:dyDescent="0.3">
      <c r="B43" s="8">
        <v>44735</v>
      </c>
      <c r="C43" s="27" t="s">
        <v>236</v>
      </c>
      <c r="D43" s="24">
        <v>15</v>
      </c>
      <c r="E43" s="3" t="s">
        <v>234</v>
      </c>
      <c r="F43" s="10">
        <v>150000</v>
      </c>
      <c r="G43" s="21" t="s">
        <v>10</v>
      </c>
      <c r="H43" s="35" t="s">
        <v>66</v>
      </c>
      <c r="I43" s="31" t="s">
        <v>232</v>
      </c>
    </row>
    <row r="44" spans="2:9" ht="20.100000000000001" customHeight="1" x14ac:dyDescent="0.3">
      <c r="B44" s="8">
        <v>44739</v>
      </c>
      <c r="C44" s="27" t="s">
        <v>241</v>
      </c>
      <c r="D44" s="24">
        <v>4</v>
      </c>
      <c r="E44" s="3" t="s">
        <v>235</v>
      </c>
      <c r="F44" s="40">
        <v>30000</v>
      </c>
      <c r="G44" s="21" t="s">
        <v>10</v>
      </c>
      <c r="H44" s="35" t="s">
        <v>66</v>
      </c>
      <c r="I44" s="31" t="s">
        <v>174</v>
      </c>
    </row>
    <row r="45" spans="2:9" ht="20.100000000000001" customHeight="1" x14ac:dyDescent="0.3">
      <c r="B45" s="8">
        <v>44741</v>
      </c>
      <c r="C45" s="27" t="s">
        <v>242</v>
      </c>
      <c r="D45" s="24">
        <v>2</v>
      </c>
      <c r="E45" s="3" t="s">
        <v>237</v>
      </c>
      <c r="F45" s="40">
        <v>60000</v>
      </c>
      <c r="G45" s="21" t="s">
        <v>10</v>
      </c>
      <c r="H45" s="35" t="s">
        <v>66</v>
      </c>
      <c r="I45" s="31" t="s">
        <v>215</v>
      </c>
    </row>
    <row r="46" spans="2:9" ht="20.100000000000001" customHeight="1" x14ac:dyDescent="0.3">
      <c r="B46" s="8">
        <v>44741</v>
      </c>
      <c r="C46" s="27" t="s">
        <v>243</v>
      </c>
      <c r="D46" s="24">
        <v>4</v>
      </c>
      <c r="E46" s="3" t="s">
        <v>239</v>
      </c>
      <c r="F46" s="40">
        <v>61000</v>
      </c>
      <c r="G46" s="21" t="s">
        <v>10</v>
      </c>
      <c r="H46" s="35" t="s">
        <v>66</v>
      </c>
      <c r="I46" s="31" t="s">
        <v>238</v>
      </c>
    </row>
    <row r="47" spans="2:9" ht="20.100000000000001" customHeight="1" x14ac:dyDescent="0.3">
      <c r="B47" s="8">
        <v>44741</v>
      </c>
      <c r="C47" s="27" t="s">
        <v>244</v>
      </c>
      <c r="D47" s="24">
        <v>50</v>
      </c>
      <c r="E47" s="3" t="s">
        <v>228</v>
      </c>
      <c r="F47" s="40">
        <v>308000</v>
      </c>
      <c r="G47" s="21" t="s">
        <v>10</v>
      </c>
      <c r="H47" s="35" t="s">
        <v>66</v>
      </c>
      <c r="I47" s="31" t="s">
        <v>227</v>
      </c>
    </row>
    <row r="48" spans="2:9" ht="20.100000000000001" customHeight="1" x14ac:dyDescent="0.3">
      <c r="B48" s="8">
        <v>44742</v>
      </c>
      <c r="C48" s="27" t="s">
        <v>245</v>
      </c>
      <c r="D48" s="24">
        <v>6</v>
      </c>
      <c r="E48" s="3" t="s">
        <v>240</v>
      </c>
      <c r="F48" s="40">
        <v>96000</v>
      </c>
      <c r="G48" s="21" t="s">
        <v>10</v>
      </c>
      <c r="H48" s="35" t="s">
        <v>66</v>
      </c>
      <c r="I48" s="31" t="s">
        <v>227</v>
      </c>
    </row>
    <row r="49" spans="2:9" ht="20.100000000000001" customHeight="1" x14ac:dyDescent="0.3">
      <c r="B49" s="16"/>
      <c r="C49" s="28"/>
      <c r="D49" s="25"/>
      <c r="E49" s="17" t="s">
        <v>36</v>
      </c>
      <c r="F49" s="18">
        <f>SUM(F34:F48)</f>
        <v>1640570</v>
      </c>
      <c r="G49" s="22"/>
      <c r="H49" s="36"/>
      <c r="I49" s="38"/>
    </row>
    <row r="50" spans="2:9" ht="20.100000000000001" customHeight="1" x14ac:dyDescent="0.3">
      <c r="B50" s="12"/>
      <c r="C50" s="30"/>
      <c r="D50" s="26"/>
      <c r="E50" s="13" t="s">
        <v>5</v>
      </c>
      <c r="F50" s="14">
        <f>SUM(F9+F20+F26+F15+F31+F49)</f>
        <v>3347470</v>
      </c>
      <c r="G50" s="23"/>
      <c r="H50" s="37"/>
      <c r="I50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B1:I44"/>
  <sheetViews>
    <sheetView showGridLines="0" view="pageBreakPreview" zoomScale="95" zoomScaleNormal="145" zoomScaleSheetLayoutView="95" workbookViewId="0">
      <selection activeCell="E33" sqref="E3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162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44711</v>
      </c>
      <c r="C4" s="27" t="s">
        <v>133</v>
      </c>
      <c r="D4" s="24">
        <v>1</v>
      </c>
      <c r="E4" s="3" t="s">
        <v>181</v>
      </c>
      <c r="F4" s="10">
        <v>50000</v>
      </c>
      <c r="G4" s="21" t="s">
        <v>39</v>
      </c>
      <c r="H4" s="3" t="s">
        <v>37</v>
      </c>
      <c r="I4" s="31"/>
    </row>
    <row r="5" spans="2:9" ht="20.100000000000001" hidden="1" customHeight="1" x14ac:dyDescent="0.3">
      <c r="B5" s="8"/>
      <c r="C5" s="27"/>
      <c r="D5" s="24"/>
      <c r="E5" s="3"/>
      <c r="F5" s="10"/>
      <c r="G5" s="21"/>
      <c r="H5" s="3"/>
      <c r="I5" s="39"/>
    </row>
    <row r="6" spans="2:9" ht="20.100000000000001" hidden="1" customHeight="1" x14ac:dyDescent="0.3">
      <c r="B6" s="8"/>
      <c r="C6" s="27"/>
      <c r="D6" s="24"/>
      <c r="E6" s="3"/>
      <c r="F6" s="10"/>
      <c r="G6" s="21"/>
      <c r="H6" s="3"/>
      <c r="I6" s="39"/>
    </row>
    <row r="7" spans="2:9" ht="20.100000000000001" hidden="1" customHeight="1" x14ac:dyDescent="0.3">
      <c r="B7" s="8"/>
      <c r="C7" s="27"/>
      <c r="D7" s="24"/>
      <c r="E7" s="3"/>
      <c r="F7" s="10"/>
      <c r="G7" s="21"/>
      <c r="H7" s="3"/>
      <c r="I7" s="39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50000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hidden="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hidden="1" customHeight="1" x14ac:dyDescent="0.3">
      <c r="B11" s="8"/>
      <c r="C11" s="27" t="s">
        <v>141</v>
      </c>
      <c r="D11" s="24"/>
      <c r="E11" s="20"/>
      <c r="F11" s="10"/>
      <c r="G11" s="21" t="s">
        <v>10</v>
      </c>
      <c r="H11" s="35" t="s">
        <v>37</v>
      </c>
      <c r="I11" s="31"/>
    </row>
    <row r="12" spans="2:9" ht="20.100000000000001" hidden="1" customHeight="1" x14ac:dyDescent="0.3">
      <c r="B12" s="16"/>
      <c r="C12" s="28"/>
      <c r="D12" s="25"/>
      <c r="E12" s="17" t="s">
        <v>6</v>
      </c>
      <c r="F12" s="18">
        <f>SUM(F11:F11)</f>
        <v>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44685</v>
      </c>
      <c r="C15" s="27" t="s">
        <v>180</v>
      </c>
      <c r="D15" s="24">
        <v>7</v>
      </c>
      <c r="E15" s="3" t="s">
        <v>172</v>
      </c>
      <c r="F15" s="10">
        <v>128000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8">
        <v>44707</v>
      </c>
      <c r="C16" s="27" t="s">
        <v>179</v>
      </c>
      <c r="D16" s="24">
        <v>5</v>
      </c>
      <c r="E16" s="3" t="s">
        <v>182</v>
      </c>
      <c r="F16" s="10">
        <v>84000</v>
      </c>
      <c r="G16" s="21" t="s">
        <v>10</v>
      </c>
      <c r="H16" s="35" t="s">
        <v>37</v>
      </c>
      <c r="I16" s="31"/>
    </row>
    <row r="17" spans="2:9" ht="20.100000000000001" customHeight="1" x14ac:dyDescent="0.3">
      <c r="B17" s="16"/>
      <c r="C17" s="28"/>
      <c r="D17" s="25"/>
      <c r="E17" s="17" t="s">
        <v>8</v>
      </c>
      <c r="F17" s="18">
        <f>SUM(F15:F16)</f>
        <v>212000</v>
      </c>
      <c r="G17" s="22"/>
      <c r="H17" s="36"/>
      <c r="I17" s="32"/>
    </row>
    <row r="18" spans="2:9" s="2" customFormat="1" ht="9.9499999999999993" customHeight="1" x14ac:dyDescent="0.3">
      <c r="B18" s="7"/>
      <c r="C18" s="29"/>
      <c r="E18" s="1"/>
      <c r="F18" s="11"/>
      <c r="G18" s="7"/>
      <c r="I18" s="33"/>
    </row>
    <row r="19" spans="2:9" ht="20.100000000000001" hidden="1" customHeight="1" x14ac:dyDescent="0.3">
      <c r="B19" s="8" t="s">
        <v>0</v>
      </c>
      <c r="C19" s="27" t="s">
        <v>34</v>
      </c>
      <c r="D19" s="24" t="s">
        <v>35</v>
      </c>
      <c r="E19" s="3" t="s">
        <v>3</v>
      </c>
      <c r="F19" s="10" t="s">
        <v>1</v>
      </c>
      <c r="G19" s="21" t="s">
        <v>32</v>
      </c>
      <c r="H19" s="35" t="s">
        <v>33</v>
      </c>
      <c r="I19" s="31" t="s">
        <v>4</v>
      </c>
    </row>
    <row r="20" spans="2:9" ht="20.100000000000001" hidden="1" customHeight="1" x14ac:dyDescent="0.3">
      <c r="B20" s="8"/>
      <c r="C20" s="27" t="s">
        <v>154</v>
      </c>
      <c r="D20" s="24"/>
      <c r="E20" s="3"/>
      <c r="F20" s="10"/>
      <c r="G20" s="21" t="s">
        <v>10</v>
      </c>
      <c r="H20" s="35" t="s">
        <v>37</v>
      </c>
      <c r="I20" s="31"/>
    </row>
    <row r="21" spans="2:9" ht="20.100000000000001" hidden="1" customHeight="1" x14ac:dyDescent="0.3">
      <c r="B21" s="8"/>
      <c r="C21" s="27" t="s">
        <v>155</v>
      </c>
      <c r="D21" s="24"/>
      <c r="E21" s="3"/>
      <c r="F21" s="10"/>
      <c r="G21" s="21" t="s">
        <v>10</v>
      </c>
      <c r="H21" s="35" t="s">
        <v>37</v>
      </c>
      <c r="I21" s="31"/>
    </row>
    <row r="22" spans="2:9" ht="20.100000000000001" hidden="1" customHeight="1" x14ac:dyDescent="0.3">
      <c r="B22" s="8"/>
      <c r="C22" s="27" t="s">
        <v>156</v>
      </c>
      <c r="D22" s="24"/>
      <c r="E22" s="3"/>
      <c r="F22" s="10"/>
      <c r="G22" s="21" t="s">
        <v>10</v>
      </c>
      <c r="H22" s="35" t="s">
        <v>37</v>
      </c>
      <c r="I22" s="31"/>
    </row>
    <row r="23" spans="2:9" ht="20.100000000000001" hidden="1" customHeight="1" x14ac:dyDescent="0.3">
      <c r="B23" s="16"/>
      <c r="C23" s="28"/>
      <c r="D23" s="25"/>
      <c r="E23" s="17" t="s">
        <v>9</v>
      </c>
      <c r="F23" s="18">
        <f>SUM(F20:F22)</f>
        <v>0</v>
      </c>
      <c r="G23" s="22"/>
      <c r="H23" s="36"/>
      <c r="I23" s="38"/>
    </row>
    <row r="24" spans="2:9" s="2" customFormat="1" ht="9.9499999999999993" customHeight="1" x14ac:dyDescent="0.3">
      <c r="B24" s="7"/>
      <c r="C24" s="29"/>
      <c r="E24" s="1"/>
      <c r="F24" s="11"/>
      <c r="G24" s="7"/>
      <c r="I24" s="33"/>
    </row>
    <row r="25" spans="2:9" ht="20.100000000000001" hidden="1" customHeight="1" x14ac:dyDescent="0.3">
      <c r="B25" s="8" t="s">
        <v>0</v>
      </c>
      <c r="C25" s="27" t="s">
        <v>34</v>
      </c>
      <c r="D25" s="24" t="s">
        <v>35</v>
      </c>
      <c r="E25" s="3" t="s">
        <v>3</v>
      </c>
      <c r="F25" s="10" t="s">
        <v>1</v>
      </c>
      <c r="G25" s="21" t="s">
        <v>32</v>
      </c>
      <c r="H25" s="35" t="s">
        <v>33</v>
      </c>
      <c r="I25" s="31" t="s">
        <v>4</v>
      </c>
    </row>
    <row r="26" spans="2:9" ht="20.100000000000001" hidden="1" customHeight="1" x14ac:dyDescent="0.3">
      <c r="B26" s="8"/>
      <c r="C26" s="27"/>
      <c r="D26" s="24"/>
      <c r="E26" s="3"/>
      <c r="F26" s="10"/>
      <c r="G26" s="21"/>
      <c r="H26" s="35"/>
      <c r="I26" s="31"/>
    </row>
    <row r="27" spans="2:9" ht="20.100000000000001" hidden="1" customHeight="1" x14ac:dyDescent="0.3">
      <c r="B27" s="16"/>
      <c r="C27" s="28"/>
      <c r="D27" s="25"/>
      <c r="E27" s="17" t="s">
        <v>59</v>
      </c>
      <c r="F27" s="18">
        <f>SUM(F26:F26)</f>
        <v>0</v>
      </c>
      <c r="G27" s="22"/>
      <c r="H27" s="36"/>
      <c r="I27" s="38"/>
    </row>
    <row r="28" spans="2:9" s="2" customFormat="1" ht="9.9499999999999993" hidden="1" customHeight="1" x14ac:dyDescent="0.3">
      <c r="B28" s="7"/>
      <c r="C28" s="29"/>
      <c r="E28" s="1"/>
      <c r="F28" s="11"/>
      <c r="G28" s="7"/>
      <c r="I28" s="33"/>
    </row>
    <row r="29" spans="2:9" ht="20.100000000000001" customHeight="1" x14ac:dyDescent="0.3">
      <c r="B29" s="8" t="s">
        <v>0</v>
      </c>
      <c r="C29" s="27" t="s">
        <v>34</v>
      </c>
      <c r="D29" s="24" t="s">
        <v>35</v>
      </c>
      <c r="E29" s="3" t="s">
        <v>3</v>
      </c>
      <c r="F29" s="10" t="s">
        <v>1</v>
      </c>
      <c r="G29" s="21" t="s">
        <v>32</v>
      </c>
      <c r="H29" s="35" t="s">
        <v>33</v>
      </c>
      <c r="I29" s="31" t="s">
        <v>56</v>
      </c>
    </row>
    <row r="30" spans="2:9" ht="20.100000000000001" customHeight="1" x14ac:dyDescent="0.3">
      <c r="B30" s="8">
        <v>44683</v>
      </c>
      <c r="C30" s="27" t="s">
        <v>165</v>
      </c>
      <c r="D30" s="24">
        <v>8</v>
      </c>
      <c r="E30" s="3" t="s">
        <v>163</v>
      </c>
      <c r="F30" s="10">
        <v>166000</v>
      </c>
      <c r="G30" s="21" t="s">
        <v>10</v>
      </c>
      <c r="H30" s="35" t="s">
        <v>66</v>
      </c>
      <c r="I30" s="31" t="s">
        <v>144</v>
      </c>
    </row>
    <row r="31" spans="2:9" ht="20.100000000000001" customHeight="1" x14ac:dyDescent="0.3">
      <c r="B31" s="8">
        <v>44684</v>
      </c>
      <c r="C31" s="27" t="s">
        <v>177</v>
      </c>
      <c r="D31" s="24">
        <v>5</v>
      </c>
      <c r="E31" s="3" t="s">
        <v>173</v>
      </c>
      <c r="F31" s="10">
        <v>128000</v>
      </c>
      <c r="G31" s="21" t="s">
        <v>10</v>
      </c>
      <c r="H31" s="35" t="s">
        <v>66</v>
      </c>
      <c r="I31" s="31" t="s">
        <v>174</v>
      </c>
    </row>
    <row r="32" spans="2:9" ht="20.100000000000001" customHeight="1" x14ac:dyDescent="0.3">
      <c r="B32" s="8">
        <v>44685</v>
      </c>
      <c r="C32" s="27" t="s">
        <v>178</v>
      </c>
      <c r="D32" s="24">
        <v>2</v>
      </c>
      <c r="E32" s="3" t="s">
        <v>164</v>
      </c>
      <c r="F32" s="10">
        <v>60000</v>
      </c>
      <c r="G32" s="21" t="s">
        <v>10</v>
      </c>
      <c r="H32" s="35" t="s">
        <v>66</v>
      </c>
      <c r="I32" s="31" t="s">
        <v>149</v>
      </c>
    </row>
    <row r="33" spans="2:9" ht="20.100000000000001" customHeight="1" x14ac:dyDescent="0.3">
      <c r="B33" s="8">
        <v>44692</v>
      </c>
      <c r="C33" s="27" t="s">
        <v>166</v>
      </c>
      <c r="D33" s="24">
        <v>6</v>
      </c>
      <c r="E33" s="3" t="s">
        <v>167</v>
      </c>
      <c r="F33" s="10">
        <v>110900</v>
      </c>
      <c r="G33" s="21" t="s">
        <v>10</v>
      </c>
      <c r="H33" s="35" t="s">
        <v>66</v>
      </c>
      <c r="I33" s="31" t="s">
        <v>149</v>
      </c>
    </row>
    <row r="34" spans="2:9" ht="20.100000000000001" customHeight="1" x14ac:dyDescent="0.3">
      <c r="B34" s="8">
        <v>44694</v>
      </c>
      <c r="C34" s="27" t="s">
        <v>190</v>
      </c>
      <c r="D34" s="24">
        <v>2</v>
      </c>
      <c r="E34" s="3" t="s">
        <v>168</v>
      </c>
      <c r="F34" s="10">
        <v>30800</v>
      </c>
      <c r="G34" s="21" t="s">
        <v>10</v>
      </c>
      <c r="H34" s="35" t="s">
        <v>66</v>
      </c>
      <c r="I34" s="31" t="s">
        <v>149</v>
      </c>
    </row>
    <row r="35" spans="2:9" ht="20.100000000000001" customHeight="1" x14ac:dyDescent="0.3">
      <c r="B35" s="8">
        <v>44700</v>
      </c>
      <c r="C35" s="27" t="s">
        <v>184</v>
      </c>
      <c r="D35" s="24">
        <v>15</v>
      </c>
      <c r="E35" s="3" t="s">
        <v>195</v>
      </c>
      <c r="F35" s="10">
        <v>147050</v>
      </c>
      <c r="G35" s="21" t="s">
        <v>10</v>
      </c>
      <c r="H35" s="35" t="s">
        <v>66</v>
      </c>
      <c r="I35" s="31" t="s">
        <v>183</v>
      </c>
    </row>
    <row r="36" spans="2:9" ht="20.100000000000001" customHeight="1" x14ac:dyDescent="0.3">
      <c r="B36" s="8">
        <v>44700</v>
      </c>
      <c r="C36" s="27" t="s">
        <v>185</v>
      </c>
      <c r="D36" s="24">
        <v>18</v>
      </c>
      <c r="E36" s="3" t="s">
        <v>186</v>
      </c>
      <c r="F36" s="10">
        <v>29540</v>
      </c>
      <c r="G36" s="21" t="s">
        <v>10</v>
      </c>
      <c r="H36" s="35" t="s">
        <v>66</v>
      </c>
      <c r="I36" s="31" t="s">
        <v>183</v>
      </c>
    </row>
    <row r="37" spans="2:9" ht="20.100000000000001" customHeight="1" x14ac:dyDescent="0.3">
      <c r="B37" s="8">
        <v>44704</v>
      </c>
      <c r="C37" s="27" t="s">
        <v>169</v>
      </c>
      <c r="D37" s="24">
        <v>3</v>
      </c>
      <c r="E37" s="3" t="s">
        <v>170</v>
      </c>
      <c r="F37" s="10">
        <v>35000</v>
      </c>
      <c r="G37" s="21" t="s">
        <v>10</v>
      </c>
      <c r="H37" s="35" t="s">
        <v>66</v>
      </c>
      <c r="I37" s="31" t="s">
        <v>149</v>
      </c>
    </row>
    <row r="38" spans="2:9" ht="20.100000000000001" customHeight="1" x14ac:dyDescent="0.3">
      <c r="B38" s="8">
        <v>44706</v>
      </c>
      <c r="C38" s="27" t="s">
        <v>176</v>
      </c>
      <c r="D38" s="24">
        <v>2</v>
      </c>
      <c r="E38" s="3" t="s">
        <v>171</v>
      </c>
      <c r="F38" s="10">
        <v>38000</v>
      </c>
      <c r="G38" s="21" t="s">
        <v>10</v>
      </c>
      <c r="H38" s="35" t="s">
        <v>66</v>
      </c>
      <c r="I38" s="31" t="s">
        <v>149</v>
      </c>
    </row>
    <row r="39" spans="2:9" ht="20.100000000000001" customHeight="1" x14ac:dyDescent="0.3">
      <c r="B39" s="8">
        <v>44706</v>
      </c>
      <c r="C39" s="27" t="s">
        <v>177</v>
      </c>
      <c r="D39" s="24">
        <v>3</v>
      </c>
      <c r="E39" s="3" t="s">
        <v>175</v>
      </c>
      <c r="F39" s="10">
        <v>54000</v>
      </c>
      <c r="G39" s="21" t="s">
        <v>10</v>
      </c>
      <c r="H39" s="35" t="s">
        <v>66</v>
      </c>
      <c r="I39" s="31" t="s">
        <v>174</v>
      </c>
    </row>
    <row r="40" spans="2:9" ht="20.100000000000001" customHeight="1" x14ac:dyDescent="0.3">
      <c r="B40" s="8">
        <v>44711</v>
      </c>
      <c r="C40" s="27" t="s">
        <v>192</v>
      </c>
      <c r="D40" s="24">
        <v>6</v>
      </c>
      <c r="E40" s="3" t="s">
        <v>187</v>
      </c>
      <c r="F40" s="10">
        <f>15000+56080</f>
        <v>71080</v>
      </c>
      <c r="G40" s="21" t="s">
        <v>10</v>
      </c>
      <c r="H40" s="35" t="s">
        <v>66</v>
      </c>
      <c r="I40" s="31" t="s">
        <v>188</v>
      </c>
    </row>
    <row r="41" spans="2:9" ht="20.100000000000001" customHeight="1" x14ac:dyDescent="0.3">
      <c r="B41" s="8">
        <v>44711</v>
      </c>
      <c r="C41" s="27" t="s">
        <v>191</v>
      </c>
      <c r="D41" s="24">
        <v>4</v>
      </c>
      <c r="E41" s="3" t="s">
        <v>196</v>
      </c>
      <c r="F41" s="10">
        <v>111000</v>
      </c>
      <c r="G41" s="21" t="s">
        <v>10</v>
      </c>
      <c r="H41" s="35" t="s">
        <v>66</v>
      </c>
      <c r="I41" s="31" t="s">
        <v>189</v>
      </c>
    </row>
    <row r="42" spans="2:9" ht="20.100000000000001" customHeight="1" x14ac:dyDescent="0.3">
      <c r="B42" s="8">
        <v>44712</v>
      </c>
      <c r="C42" s="27" t="s">
        <v>193</v>
      </c>
      <c r="D42" s="24">
        <v>10</v>
      </c>
      <c r="E42" s="3" t="s">
        <v>194</v>
      </c>
      <c r="F42" s="10">
        <v>98000</v>
      </c>
      <c r="G42" s="21" t="s">
        <v>10</v>
      </c>
      <c r="H42" s="35" t="s">
        <v>66</v>
      </c>
      <c r="I42" s="31" t="s">
        <v>183</v>
      </c>
    </row>
    <row r="43" spans="2:9" ht="20.100000000000001" customHeight="1" x14ac:dyDescent="0.3">
      <c r="B43" s="16"/>
      <c r="C43" s="28"/>
      <c r="D43" s="25"/>
      <c r="E43" s="17" t="s">
        <v>36</v>
      </c>
      <c r="F43" s="18">
        <f>SUM(F30:F42)</f>
        <v>1079370</v>
      </c>
      <c r="G43" s="22"/>
      <c r="H43" s="36"/>
      <c r="I43" s="38"/>
    </row>
    <row r="44" spans="2:9" ht="20.100000000000001" customHeight="1" x14ac:dyDescent="0.3">
      <c r="B44" s="12"/>
      <c r="C44" s="30"/>
      <c r="D44" s="26"/>
      <c r="E44" s="13" t="s">
        <v>5</v>
      </c>
      <c r="F44" s="14">
        <f>SUM(F8+F17+F23+F12+F26+F43)</f>
        <v>1341370</v>
      </c>
      <c r="G44" s="23"/>
      <c r="H44" s="37"/>
      <c r="I44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B1:I35"/>
  <sheetViews>
    <sheetView showGridLines="0" view="pageBreakPreview" zoomScale="95" zoomScaleNormal="145" zoomScaleSheetLayoutView="95" workbookViewId="0">
      <selection activeCell="C33" sqref="C3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129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44665</v>
      </c>
      <c r="C4" s="27" t="s">
        <v>133</v>
      </c>
      <c r="D4" s="24">
        <v>1</v>
      </c>
      <c r="E4" s="3" t="s">
        <v>93</v>
      </c>
      <c r="F4" s="10">
        <v>50000</v>
      </c>
      <c r="G4" s="21" t="s">
        <v>39</v>
      </c>
      <c r="H4" s="3" t="s">
        <v>37</v>
      </c>
      <c r="I4" s="31"/>
    </row>
    <row r="5" spans="2:9" ht="20.100000000000001" customHeight="1" x14ac:dyDescent="0.3">
      <c r="B5" s="8">
        <v>44671</v>
      </c>
      <c r="C5" s="27" t="s">
        <v>132</v>
      </c>
      <c r="D5" s="24">
        <v>1</v>
      </c>
      <c r="E5" s="3" t="s">
        <v>134</v>
      </c>
      <c r="F5" s="10">
        <v>50000</v>
      </c>
      <c r="G5" s="21" t="s">
        <v>39</v>
      </c>
      <c r="H5" s="3" t="s">
        <v>37</v>
      </c>
      <c r="I5" s="39"/>
    </row>
    <row r="6" spans="2:9" ht="20.100000000000001" customHeight="1" x14ac:dyDescent="0.3">
      <c r="B6" s="8">
        <v>44673</v>
      </c>
      <c r="C6" s="27" t="s">
        <v>139</v>
      </c>
      <c r="D6" s="24">
        <v>6</v>
      </c>
      <c r="E6" s="3" t="s">
        <v>135</v>
      </c>
      <c r="F6" s="10">
        <v>158000</v>
      </c>
      <c r="G6" s="21" t="s">
        <v>10</v>
      </c>
      <c r="H6" s="3" t="s">
        <v>37</v>
      </c>
      <c r="I6" s="39"/>
    </row>
    <row r="7" spans="2:9" ht="20.100000000000001" customHeight="1" x14ac:dyDescent="0.3">
      <c r="B7" s="8">
        <v>44676</v>
      </c>
      <c r="C7" s="27" t="s">
        <v>138</v>
      </c>
      <c r="D7" s="24">
        <v>6</v>
      </c>
      <c r="E7" s="3" t="s">
        <v>136</v>
      </c>
      <c r="F7" s="10">
        <v>116000</v>
      </c>
      <c r="G7" s="21" t="s">
        <v>137</v>
      </c>
      <c r="H7" s="3" t="s">
        <v>37</v>
      </c>
      <c r="I7" s="39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374000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customHeight="1" x14ac:dyDescent="0.3">
      <c r="B11" s="8">
        <v>44656</v>
      </c>
      <c r="C11" s="27" t="s">
        <v>141</v>
      </c>
      <c r="D11" s="24">
        <v>7</v>
      </c>
      <c r="E11" s="20" t="s">
        <v>140</v>
      </c>
      <c r="F11" s="10">
        <v>177000</v>
      </c>
      <c r="G11" s="21" t="s">
        <v>10</v>
      </c>
      <c r="H11" s="35" t="s">
        <v>37</v>
      </c>
      <c r="I11" s="31"/>
    </row>
    <row r="12" spans="2:9" ht="20.100000000000001" customHeight="1" x14ac:dyDescent="0.3">
      <c r="B12" s="16"/>
      <c r="C12" s="28"/>
      <c r="D12" s="25"/>
      <c r="E12" s="17" t="s">
        <v>6</v>
      </c>
      <c r="F12" s="18">
        <f>SUM(F11:F11)</f>
        <v>177000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44665</v>
      </c>
      <c r="C15" s="27" t="s">
        <v>145</v>
      </c>
      <c r="D15" s="24">
        <v>3</v>
      </c>
      <c r="E15" s="3" t="s">
        <v>142</v>
      </c>
      <c r="F15" s="10">
        <v>85000</v>
      </c>
      <c r="G15" s="21" t="s">
        <v>10</v>
      </c>
      <c r="H15" s="35" t="s">
        <v>37</v>
      </c>
      <c r="I15" s="31"/>
    </row>
    <row r="16" spans="2:9" ht="20.100000000000001" customHeight="1" x14ac:dyDescent="0.3">
      <c r="B16" s="16"/>
      <c r="C16" s="28"/>
      <c r="D16" s="25"/>
      <c r="E16" s="17" t="s">
        <v>8</v>
      </c>
      <c r="F16" s="18">
        <f>SUM(F15:F15)</f>
        <v>85000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customHeight="1" x14ac:dyDescent="0.3">
      <c r="B19" s="8">
        <v>44664</v>
      </c>
      <c r="C19" s="27" t="s">
        <v>154</v>
      </c>
      <c r="D19" s="24">
        <v>7</v>
      </c>
      <c r="E19" s="3" t="s">
        <v>158</v>
      </c>
      <c r="F19" s="10">
        <v>116500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8">
        <v>44678</v>
      </c>
      <c r="C20" s="27" t="s">
        <v>155</v>
      </c>
      <c r="D20" s="24">
        <v>8</v>
      </c>
      <c r="E20" s="3" t="s">
        <v>159</v>
      </c>
      <c r="F20" s="10">
        <v>153690</v>
      </c>
      <c r="G20" s="21" t="s">
        <v>10</v>
      </c>
      <c r="H20" s="35" t="s">
        <v>37</v>
      </c>
      <c r="I20" s="31"/>
    </row>
    <row r="21" spans="2:9" ht="20.100000000000001" customHeight="1" x14ac:dyDescent="0.3">
      <c r="B21" s="8">
        <v>44679</v>
      </c>
      <c r="C21" s="27" t="s">
        <v>156</v>
      </c>
      <c r="D21" s="24">
        <v>4</v>
      </c>
      <c r="E21" s="3" t="s">
        <v>157</v>
      </c>
      <c r="F21" s="10">
        <v>119000</v>
      </c>
      <c r="G21" s="21" t="s">
        <v>10</v>
      </c>
      <c r="H21" s="35" t="s">
        <v>37</v>
      </c>
      <c r="I21" s="31"/>
    </row>
    <row r="22" spans="2:9" ht="20.100000000000001" customHeight="1" x14ac:dyDescent="0.3">
      <c r="B22" s="16"/>
      <c r="C22" s="28"/>
      <c r="D22" s="25"/>
      <c r="E22" s="17" t="s">
        <v>9</v>
      </c>
      <c r="F22" s="18">
        <f>SUM(F19:F21)</f>
        <v>389190</v>
      </c>
      <c r="G22" s="22"/>
      <c r="H22" s="36"/>
      <c r="I22" s="38"/>
    </row>
    <row r="23" spans="2:9" s="2" customFormat="1" ht="9.9499999999999993" customHeight="1" x14ac:dyDescent="0.3">
      <c r="B23" s="7"/>
      <c r="C23" s="29"/>
      <c r="E23" s="1"/>
      <c r="F23" s="11"/>
      <c r="G23" s="7"/>
      <c r="I23" s="33"/>
    </row>
    <row r="24" spans="2:9" ht="20.100000000000001" hidden="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hidden="1" customHeight="1" x14ac:dyDescent="0.3">
      <c r="B25" s="8"/>
      <c r="C25" s="27"/>
      <c r="D25" s="24"/>
      <c r="E25" s="3"/>
      <c r="F25" s="10"/>
      <c r="G25" s="21"/>
      <c r="H25" s="35"/>
      <c r="I25" s="31"/>
    </row>
    <row r="26" spans="2:9" ht="20.100000000000001" hidden="1" customHeight="1" x14ac:dyDescent="0.3">
      <c r="B26" s="16"/>
      <c r="C26" s="28"/>
      <c r="D26" s="25"/>
      <c r="E26" s="17" t="s">
        <v>59</v>
      </c>
      <c r="F26" s="18">
        <f>SUM(F25:F25)</f>
        <v>0</v>
      </c>
      <c r="G26" s="22"/>
      <c r="H26" s="36"/>
      <c r="I26" s="38"/>
    </row>
    <row r="27" spans="2:9" s="2" customFormat="1" ht="9.9499999999999993" hidden="1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56</v>
      </c>
    </row>
    <row r="29" spans="2:9" ht="20.100000000000001" customHeight="1" x14ac:dyDescent="0.3">
      <c r="B29" s="8">
        <v>44652</v>
      </c>
      <c r="C29" s="27" t="s">
        <v>146</v>
      </c>
      <c r="D29" s="24">
        <v>5</v>
      </c>
      <c r="E29" s="3" t="s">
        <v>143</v>
      </c>
      <c r="F29" s="10">
        <v>97000</v>
      </c>
      <c r="G29" s="21" t="s">
        <v>10</v>
      </c>
      <c r="H29" s="35" t="s">
        <v>66</v>
      </c>
      <c r="I29" s="31" t="s">
        <v>144</v>
      </c>
    </row>
    <row r="30" spans="2:9" ht="20.100000000000001" customHeight="1" x14ac:dyDescent="0.3">
      <c r="B30" s="8">
        <v>44657</v>
      </c>
      <c r="C30" s="27" t="s">
        <v>147</v>
      </c>
      <c r="D30" s="24">
        <v>7</v>
      </c>
      <c r="E30" s="3" t="s">
        <v>148</v>
      </c>
      <c r="F30" s="10">
        <v>38900</v>
      </c>
      <c r="G30" s="21" t="s">
        <v>10</v>
      </c>
      <c r="H30" s="35" t="s">
        <v>66</v>
      </c>
      <c r="I30" s="31" t="s">
        <v>149</v>
      </c>
    </row>
    <row r="31" spans="2:9" ht="20.100000000000001" customHeight="1" x14ac:dyDescent="0.3">
      <c r="B31" s="8">
        <v>44659</v>
      </c>
      <c r="C31" s="27" t="s">
        <v>160</v>
      </c>
      <c r="D31" s="24">
        <v>2</v>
      </c>
      <c r="E31" s="3" t="s">
        <v>150</v>
      </c>
      <c r="F31" s="10">
        <v>29500</v>
      </c>
      <c r="G31" s="21" t="s">
        <v>10</v>
      </c>
      <c r="H31" s="35" t="s">
        <v>66</v>
      </c>
      <c r="I31" s="31" t="s">
        <v>149</v>
      </c>
    </row>
    <row r="32" spans="2:9" ht="20.100000000000001" customHeight="1" x14ac:dyDescent="0.3">
      <c r="B32" s="8">
        <v>44670</v>
      </c>
      <c r="C32" s="27" t="s">
        <v>152</v>
      </c>
      <c r="D32" s="24">
        <v>6</v>
      </c>
      <c r="E32" s="3" t="s">
        <v>130</v>
      </c>
      <c r="F32" s="10">
        <v>27600</v>
      </c>
      <c r="G32" s="21" t="s">
        <v>10</v>
      </c>
      <c r="H32" s="35" t="s">
        <v>66</v>
      </c>
      <c r="I32" s="31" t="s">
        <v>131</v>
      </c>
    </row>
    <row r="33" spans="2:9" ht="20.100000000000001" customHeight="1" x14ac:dyDescent="0.3">
      <c r="B33" s="8">
        <v>44678</v>
      </c>
      <c r="C33" s="27" t="s">
        <v>161</v>
      </c>
      <c r="D33" s="24">
        <v>7</v>
      </c>
      <c r="E33" s="3" t="s">
        <v>151</v>
      </c>
      <c r="F33" s="40">
        <v>111000</v>
      </c>
      <c r="G33" s="21" t="s">
        <v>10</v>
      </c>
      <c r="H33" s="35" t="s">
        <v>66</v>
      </c>
      <c r="I33" s="31" t="s">
        <v>153</v>
      </c>
    </row>
    <row r="34" spans="2:9" ht="20.100000000000001" customHeight="1" x14ac:dyDescent="0.3">
      <c r="B34" s="16"/>
      <c r="C34" s="28"/>
      <c r="D34" s="25"/>
      <c r="E34" s="17" t="s">
        <v>36</v>
      </c>
      <c r="F34" s="18">
        <f>SUM(F29:F33)</f>
        <v>304000</v>
      </c>
      <c r="G34" s="22"/>
      <c r="H34" s="36"/>
      <c r="I34" s="38"/>
    </row>
    <row r="35" spans="2:9" ht="20.100000000000001" customHeight="1" x14ac:dyDescent="0.3">
      <c r="B35" s="12"/>
      <c r="C35" s="30"/>
      <c r="D35" s="26"/>
      <c r="E35" s="13" t="s">
        <v>5</v>
      </c>
      <c r="F35" s="14">
        <f>SUM(F8+F16+F22+F12+F25+F34)</f>
        <v>1329190</v>
      </c>
      <c r="G35" s="23"/>
      <c r="H35" s="37"/>
      <c r="I35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40"/>
  <sheetViews>
    <sheetView showGridLines="0" topLeftCell="B2" zoomScale="90" zoomScaleNormal="90" zoomScaleSheetLayoutView="85" workbookViewId="0">
      <selection activeCell="G16" sqref="G16"/>
    </sheetView>
  </sheetViews>
  <sheetFormatPr defaultRowHeight="13.5" x14ac:dyDescent="0.3"/>
  <cols>
    <col min="1" max="1" width="4.375" style="2" customWidth="1"/>
    <col min="2" max="3" width="11.75" style="7" customWidth="1"/>
    <col min="4" max="4" width="12.375" style="29" customWidth="1"/>
    <col min="5" max="5" width="39.625" style="29" customWidth="1"/>
    <col min="6" max="6" width="11.75" style="2" customWidth="1"/>
    <col min="7" max="7" width="10.5" style="9" bestFit="1" customWidth="1"/>
    <col min="8" max="8" width="11.75" style="7" customWidth="1"/>
    <col min="9" max="9" width="13.75" style="33" bestFit="1" customWidth="1"/>
    <col min="10" max="16384" width="9" style="1"/>
  </cols>
  <sheetData>
    <row r="1" spans="1:9" s="6" customFormat="1" ht="24.95" customHeight="1" x14ac:dyDescent="0.3">
      <c r="A1" s="99" t="s">
        <v>1231</v>
      </c>
      <c r="B1" s="99"/>
      <c r="C1" s="99"/>
      <c r="D1" s="99"/>
      <c r="E1" s="99"/>
      <c r="F1" s="99"/>
      <c r="G1" s="99"/>
      <c r="H1" s="99"/>
      <c r="I1" s="99"/>
    </row>
    <row r="2" spans="1:9" x14ac:dyDescent="0.2">
      <c r="D2" s="7"/>
      <c r="F2" s="7"/>
      <c r="G2" s="7"/>
      <c r="H2" s="1"/>
      <c r="I2" s="5" t="s">
        <v>2</v>
      </c>
    </row>
    <row r="3" spans="1:9" ht="19.5" customHeight="1" x14ac:dyDescent="0.3">
      <c r="A3" s="70" t="s">
        <v>1126</v>
      </c>
      <c r="B3" s="71" t="s">
        <v>1124</v>
      </c>
      <c r="C3" s="71" t="s">
        <v>1125</v>
      </c>
      <c r="D3" s="72" t="s">
        <v>1123</v>
      </c>
      <c r="E3" s="72" t="s">
        <v>1122</v>
      </c>
      <c r="F3" s="73" t="s">
        <v>1127</v>
      </c>
      <c r="G3" s="74" t="s">
        <v>1130</v>
      </c>
      <c r="H3" s="71" t="s">
        <v>1128</v>
      </c>
      <c r="I3" s="75" t="s">
        <v>4</v>
      </c>
    </row>
    <row r="4" spans="1:9" ht="19.5" customHeight="1" x14ac:dyDescent="0.3">
      <c r="A4" s="54">
        <v>1</v>
      </c>
      <c r="B4" s="21">
        <v>45531</v>
      </c>
      <c r="C4" s="21"/>
      <c r="D4" s="27" t="s">
        <v>1257</v>
      </c>
      <c r="E4" s="27" t="s">
        <v>1258</v>
      </c>
      <c r="F4" s="24">
        <v>1</v>
      </c>
      <c r="G4" s="10">
        <v>50000</v>
      </c>
      <c r="H4" s="21" t="s">
        <v>1259</v>
      </c>
      <c r="I4" s="31"/>
    </row>
    <row r="5" spans="1:9" s="2" customFormat="1" ht="20.100000000000001" customHeight="1" x14ac:dyDescent="0.3">
      <c r="A5" s="97"/>
      <c r="B5" s="98"/>
      <c r="C5" s="22"/>
      <c r="D5" s="28"/>
      <c r="E5" s="56" t="s">
        <v>7</v>
      </c>
      <c r="F5" s="25"/>
      <c r="G5" s="18">
        <f>SUM(G4:G4)</f>
        <v>50000</v>
      </c>
      <c r="H5" s="22"/>
      <c r="I5" s="32"/>
    </row>
    <row r="6" spans="1:9" s="2" customFormat="1" ht="9.9499999999999993" customHeight="1" x14ac:dyDescent="0.3">
      <c r="A6" s="54"/>
      <c r="B6" s="7"/>
      <c r="C6" s="7"/>
      <c r="D6" s="29"/>
      <c r="E6" s="29"/>
      <c r="G6" s="11"/>
      <c r="H6" s="7"/>
      <c r="I6" s="33"/>
    </row>
    <row r="7" spans="1:9" ht="20.100000000000001" customHeight="1" x14ac:dyDescent="0.3">
      <c r="A7" s="70" t="s">
        <v>1126</v>
      </c>
      <c r="B7" s="71" t="s">
        <v>1124</v>
      </c>
      <c r="C7" s="71" t="s">
        <v>1125</v>
      </c>
      <c r="D7" s="72" t="s">
        <v>1123</v>
      </c>
      <c r="E7" s="72" t="s">
        <v>1122</v>
      </c>
      <c r="F7" s="73" t="s">
        <v>1127</v>
      </c>
      <c r="G7" s="74" t="s">
        <v>1130</v>
      </c>
      <c r="H7" s="71" t="s">
        <v>1128</v>
      </c>
      <c r="I7" s="75" t="s">
        <v>4</v>
      </c>
    </row>
    <row r="8" spans="1:9" ht="20.100000000000001" customHeight="1" x14ac:dyDescent="0.3">
      <c r="A8" s="54">
        <v>1</v>
      </c>
      <c r="B8" s="21">
        <v>45511</v>
      </c>
      <c r="C8" s="88">
        <v>0.52083333333333337</v>
      </c>
      <c r="D8" s="88" t="s">
        <v>1263</v>
      </c>
      <c r="E8" s="27" t="s">
        <v>1264</v>
      </c>
      <c r="F8" s="24">
        <v>10</v>
      </c>
      <c r="G8" s="10">
        <v>110000</v>
      </c>
      <c r="H8" s="21" t="s">
        <v>1265</v>
      </c>
      <c r="I8" s="31" t="s">
        <v>1266</v>
      </c>
    </row>
    <row r="9" spans="1:9" ht="20.100000000000001" customHeight="1" x14ac:dyDescent="0.3">
      <c r="A9" s="97"/>
      <c r="B9" s="98"/>
      <c r="C9" s="22"/>
      <c r="D9" s="28"/>
      <c r="E9" s="56" t="s">
        <v>6</v>
      </c>
      <c r="F9" s="25"/>
      <c r="G9" s="18">
        <f>SUM(G8:G8)</f>
        <v>110000</v>
      </c>
      <c r="H9" s="22"/>
      <c r="I9" s="32"/>
    </row>
    <row r="10" spans="1:9" s="2" customFormat="1" ht="9.9499999999999993" customHeight="1" x14ac:dyDescent="0.3">
      <c r="A10" s="54"/>
      <c r="B10" s="7"/>
      <c r="C10" s="7"/>
      <c r="D10" s="29"/>
      <c r="E10" s="29"/>
      <c r="G10" s="11"/>
      <c r="H10" s="7"/>
      <c r="I10" s="33"/>
    </row>
    <row r="11" spans="1:9" ht="20.100000000000001" customHeight="1" x14ac:dyDescent="0.3">
      <c r="A11" s="70" t="s">
        <v>1126</v>
      </c>
      <c r="B11" s="71" t="s">
        <v>1124</v>
      </c>
      <c r="C11" s="71" t="s">
        <v>1125</v>
      </c>
      <c r="D11" s="72" t="s">
        <v>1123</v>
      </c>
      <c r="E11" s="72" t="s">
        <v>1122</v>
      </c>
      <c r="F11" s="73" t="s">
        <v>1127</v>
      </c>
      <c r="G11" s="74" t="s">
        <v>1130</v>
      </c>
      <c r="H11" s="71" t="s">
        <v>1128</v>
      </c>
      <c r="I11" s="75" t="s">
        <v>4</v>
      </c>
    </row>
    <row r="12" spans="1:9" ht="20.100000000000001" customHeight="1" x14ac:dyDescent="0.3">
      <c r="A12" s="83"/>
      <c r="B12" s="77">
        <v>45517</v>
      </c>
      <c r="C12" s="76">
        <v>0.5083333333333333</v>
      </c>
      <c r="D12" s="78" t="s">
        <v>1270</v>
      </c>
      <c r="E12" s="27" t="s">
        <v>1271</v>
      </c>
      <c r="F12" s="80">
        <v>10</v>
      </c>
      <c r="G12" s="81">
        <v>94000</v>
      </c>
      <c r="H12" s="77" t="s">
        <v>1265</v>
      </c>
      <c r="I12" s="82" t="s">
        <v>1269</v>
      </c>
    </row>
    <row r="13" spans="1:9" ht="20.100000000000001" customHeight="1" x14ac:dyDescent="0.3">
      <c r="A13" s="97"/>
      <c r="B13" s="98"/>
      <c r="C13" s="22"/>
      <c r="D13" s="28"/>
      <c r="E13" s="56" t="s">
        <v>8</v>
      </c>
      <c r="F13" s="25"/>
      <c r="G13" s="18">
        <f>SUM(G12:G12)</f>
        <v>94000</v>
      </c>
      <c r="H13" s="22"/>
      <c r="I13" s="32"/>
    </row>
    <row r="14" spans="1:9" s="2" customFormat="1" ht="9.9499999999999993" customHeight="1" x14ac:dyDescent="0.3">
      <c r="A14" s="54"/>
      <c r="B14" s="7"/>
      <c r="C14" s="7"/>
      <c r="D14" s="29"/>
      <c r="E14" s="29"/>
      <c r="G14" s="11"/>
      <c r="H14" s="7"/>
      <c r="I14" s="33"/>
    </row>
    <row r="15" spans="1:9" ht="20.100000000000001" customHeight="1" x14ac:dyDescent="0.3">
      <c r="A15" s="70" t="s">
        <v>1126</v>
      </c>
      <c r="B15" s="71" t="s">
        <v>1124</v>
      </c>
      <c r="C15" s="71" t="s">
        <v>1125</v>
      </c>
      <c r="D15" s="72" t="s">
        <v>1123</v>
      </c>
      <c r="E15" s="72" t="s">
        <v>1122</v>
      </c>
      <c r="F15" s="73" t="s">
        <v>1127</v>
      </c>
      <c r="G15" s="74" t="s">
        <v>1130</v>
      </c>
      <c r="H15" s="71" t="s">
        <v>1128</v>
      </c>
      <c r="I15" s="75" t="s">
        <v>4</v>
      </c>
    </row>
    <row r="16" spans="1:9" ht="20.100000000000001" customHeight="1" x14ac:dyDescent="0.3">
      <c r="A16" s="54">
        <v>1</v>
      </c>
      <c r="B16" s="21">
        <v>45511</v>
      </c>
      <c r="C16" s="52">
        <v>0.49444444444444446</v>
      </c>
      <c r="D16" s="27" t="s">
        <v>1249</v>
      </c>
      <c r="E16" s="57" t="s">
        <v>1250</v>
      </c>
      <c r="F16" s="24">
        <v>8</v>
      </c>
      <c r="G16" s="10">
        <v>76000</v>
      </c>
      <c r="H16" s="21" t="s">
        <v>1158</v>
      </c>
      <c r="I16" s="31" t="s">
        <v>1253</v>
      </c>
    </row>
    <row r="17" spans="1:9" ht="20.100000000000001" customHeight="1" x14ac:dyDescent="0.3">
      <c r="A17" s="54">
        <v>4</v>
      </c>
      <c r="B17" s="21">
        <v>45523</v>
      </c>
      <c r="C17" s="52">
        <v>0.6</v>
      </c>
      <c r="D17" s="27" t="s">
        <v>1218</v>
      </c>
      <c r="E17" s="57" t="s">
        <v>1256</v>
      </c>
      <c r="F17" s="24">
        <v>20</v>
      </c>
      <c r="G17" s="10">
        <v>200000</v>
      </c>
      <c r="H17" s="21" t="s">
        <v>1158</v>
      </c>
      <c r="I17" s="31" t="s">
        <v>232</v>
      </c>
    </row>
    <row r="18" spans="1:9" ht="20.100000000000001" customHeight="1" x14ac:dyDescent="0.3">
      <c r="A18" s="54">
        <v>2</v>
      </c>
      <c r="B18" s="21">
        <v>45526</v>
      </c>
      <c r="C18" s="52">
        <v>0.38194444444444442</v>
      </c>
      <c r="D18" s="27" t="s">
        <v>1251</v>
      </c>
      <c r="E18" s="57" t="s">
        <v>1252</v>
      </c>
      <c r="F18" s="24">
        <v>19</v>
      </c>
      <c r="G18" s="10">
        <v>72900</v>
      </c>
      <c r="H18" s="21" t="s">
        <v>1158</v>
      </c>
      <c r="I18" s="31" t="s">
        <v>259</v>
      </c>
    </row>
    <row r="19" spans="1:9" ht="20.100000000000001" customHeight="1" x14ac:dyDescent="0.3">
      <c r="A19" s="54">
        <v>3</v>
      </c>
      <c r="B19" s="21">
        <v>45527</v>
      </c>
      <c r="C19" s="52">
        <v>0.37638888888888888</v>
      </c>
      <c r="D19" s="27" t="s">
        <v>1254</v>
      </c>
      <c r="E19" s="57" t="s">
        <v>1255</v>
      </c>
      <c r="F19" s="24">
        <v>12</v>
      </c>
      <c r="G19" s="10">
        <v>251400</v>
      </c>
      <c r="H19" s="21" t="s">
        <v>1158</v>
      </c>
      <c r="I19" s="31" t="s">
        <v>232</v>
      </c>
    </row>
    <row r="20" spans="1:9" ht="20.100000000000001" customHeight="1" x14ac:dyDescent="0.3">
      <c r="A20" s="97"/>
      <c r="B20" s="98"/>
      <c r="C20" s="22"/>
      <c r="D20" s="28"/>
      <c r="E20" s="56" t="s">
        <v>9</v>
      </c>
      <c r="F20" s="25"/>
      <c r="G20" s="18">
        <f>SUM(G16:G19)</f>
        <v>600300</v>
      </c>
      <c r="H20" s="22"/>
      <c r="I20" s="38"/>
    </row>
    <row r="21" spans="1:9" s="2" customFormat="1" ht="9.9499999999999993" customHeight="1" x14ac:dyDescent="0.3">
      <c r="A21" s="54"/>
      <c r="B21" s="7"/>
      <c r="C21" s="7"/>
      <c r="D21" s="29"/>
      <c r="E21" s="29"/>
      <c r="G21" s="11"/>
      <c r="H21" s="7"/>
      <c r="I21" s="33"/>
    </row>
    <row r="22" spans="1:9" ht="20.100000000000001" customHeight="1" x14ac:dyDescent="0.3">
      <c r="A22" s="70" t="s">
        <v>1126</v>
      </c>
      <c r="B22" s="71" t="s">
        <v>1124</v>
      </c>
      <c r="C22" s="71" t="s">
        <v>1125</v>
      </c>
      <c r="D22" s="72" t="s">
        <v>1123</v>
      </c>
      <c r="E22" s="72" t="s">
        <v>1122</v>
      </c>
      <c r="F22" s="73" t="s">
        <v>1127</v>
      </c>
      <c r="G22" s="74" t="s">
        <v>1130</v>
      </c>
      <c r="H22" s="71" t="s">
        <v>1128</v>
      </c>
      <c r="I22" s="75" t="s">
        <v>4</v>
      </c>
    </row>
    <row r="23" spans="1:9" ht="20.100000000000001" customHeight="1" x14ac:dyDescent="0.3">
      <c r="A23" s="54">
        <v>1</v>
      </c>
      <c r="B23" s="21">
        <v>45524</v>
      </c>
      <c r="C23" s="53">
        <v>0.53055555555555556</v>
      </c>
      <c r="D23" s="58" t="s">
        <v>1232</v>
      </c>
      <c r="E23" s="57" t="s">
        <v>1233</v>
      </c>
      <c r="F23" s="24">
        <v>9</v>
      </c>
      <c r="G23" s="40">
        <v>91000</v>
      </c>
      <c r="H23" s="21" t="s">
        <v>1158</v>
      </c>
      <c r="I23" s="31"/>
    </row>
    <row r="24" spans="1:9" ht="20.100000000000001" hidden="1" customHeight="1" x14ac:dyDescent="0.3">
      <c r="A24" s="54">
        <v>2</v>
      </c>
      <c r="B24" s="21"/>
      <c r="C24" s="53"/>
      <c r="D24" s="58"/>
      <c r="E24" s="57"/>
      <c r="F24" s="24"/>
      <c r="G24" s="40"/>
      <c r="H24" s="21"/>
      <c r="I24" s="31"/>
    </row>
    <row r="25" spans="1:9" ht="20.100000000000001" hidden="1" customHeight="1" x14ac:dyDescent="0.3">
      <c r="A25" s="54">
        <v>3</v>
      </c>
      <c r="B25" s="21"/>
      <c r="C25" s="53"/>
      <c r="D25" s="58"/>
      <c r="E25" s="57"/>
      <c r="F25" s="24"/>
      <c r="G25" s="40"/>
      <c r="H25" s="21"/>
      <c r="I25" s="31"/>
    </row>
    <row r="26" spans="1:9" ht="20.100000000000001" hidden="1" customHeight="1" x14ac:dyDescent="0.3">
      <c r="A26" s="54">
        <v>4</v>
      </c>
      <c r="B26" s="21"/>
      <c r="C26" s="53"/>
      <c r="D26" s="58"/>
      <c r="E26" s="57"/>
      <c r="F26" s="24"/>
      <c r="G26" s="40"/>
      <c r="H26" s="21"/>
      <c r="I26" s="31"/>
    </row>
    <row r="27" spans="1:9" ht="20.100000000000001" customHeight="1" x14ac:dyDescent="0.3">
      <c r="A27" s="54">
        <v>2</v>
      </c>
      <c r="B27" s="21">
        <v>45530</v>
      </c>
      <c r="C27" s="53">
        <v>0.49722222222222223</v>
      </c>
      <c r="D27" s="58" t="s">
        <v>1207</v>
      </c>
      <c r="E27" s="57" t="s">
        <v>1234</v>
      </c>
      <c r="F27" s="24">
        <v>6</v>
      </c>
      <c r="G27" s="40">
        <v>108000</v>
      </c>
      <c r="H27" s="21" t="s">
        <v>1158</v>
      </c>
      <c r="I27" s="31"/>
    </row>
    <row r="28" spans="1:9" ht="20.100000000000001" customHeight="1" x14ac:dyDescent="0.3">
      <c r="A28" s="54">
        <v>3</v>
      </c>
      <c r="B28" s="21">
        <v>45535</v>
      </c>
      <c r="C28" s="53">
        <v>0.55833333333333335</v>
      </c>
      <c r="D28" s="58" t="s">
        <v>1247</v>
      </c>
      <c r="E28" s="57" t="s">
        <v>1246</v>
      </c>
      <c r="F28" s="24" t="s">
        <v>1248</v>
      </c>
      <c r="G28" s="40">
        <v>71200</v>
      </c>
      <c r="H28" s="21" t="s">
        <v>1158</v>
      </c>
      <c r="I28" s="31"/>
    </row>
    <row r="29" spans="1:9" ht="20.100000000000001" customHeight="1" x14ac:dyDescent="0.3">
      <c r="A29" s="97"/>
      <c r="B29" s="98"/>
      <c r="C29" s="22"/>
      <c r="D29" s="28"/>
      <c r="E29" s="56" t="s">
        <v>59</v>
      </c>
      <c r="F29" s="25"/>
      <c r="G29" s="18">
        <f>SUM(G23:G28)</f>
        <v>270200</v>
      </c>
      <c r="H29" s="22"/>
      <c r="I29" s="38"/>
    </row>
    <row r="30" spans="1:9" s="2" customFormat="1" ht="9.9499999999999993" customHeight="1" x14ac:dyDescent="0.3">
      <c r="A30" s="54"/>
      <c r="B30" s="7"/>
      <c r="C30" s="7"/>
      <c r="D30" s="29"/>
      <c r="E30" s="29"/>
      <c r="G30" s="11"/>
      <c r="H30" s="7"/>
      <c r="I30" s="33"/>
    </row>
    <row r="31" spans="1:9" ht="20.100000000000001" customHeight="1" x14ac:dyDescent="0.3">
      <c r="A31" s="70" t="s">
        <v>1126</v>
      </c>
      <c r="B31" s="71" t="s">
        <v>1124</v>
      </c>
      <c r="C31" s="71" t="s">
        <v>1125</v>
      </c>
      <c r="D31" s="72" t="s">
        <v>1123</v>
      </c>
      <c r="E31" s="72" t="s">
        <v>1122</v>
      </c>
      <c r="F31" s="73" t="s">
        <v>1127</v>
      </c>
      <c r="G31" s="74" t="s">
        <v>1130</v>
      </c>
      <c r="H31" s="71" t="s">
        <v>1128</v>
      </c>
      <c r="I31" s="75" t="s">
        <v>4</v>
      </c>
    </row>
    <row r="32" spans="1:9" ht="20.100000000000001" customHeight="1" x14ac:dyDescent="0.3">
      <c r="A32" s="54">
        <v>1</v>
      </c>
      <c r="B32" s="8">
        <v>45506</v>
      </c>
      <c r="C32" s="64">
        <v>0.5180555555555556</v>
      </c>
      <c r="D32" s="66" t="s">
        <v>1235</v>
      </c>
      <c r="E32" s="27" t="s">
        <v>1236</v>
      </c>
      <c r="F32" s="3">
        <v>4</v>
      </c>
      <c r="G32" s="10">
        <v>67200</v>
      </c>
      <c r="H32" s="21" t="s">
        <v>1158</v>
      </c>
      <c r="I32" s="39" t="s">
        <v>81</v>
      </c>
    </row>
    <row r="33" spans="1:9" ht="42" customHeight="1" x14ac:dyDescent="0.3">
      <c r="A33" s="54">
        <v>2</v>
      </c>
      <c r="B33" s="8">
        <v>45507</v>
      </c>
      <c r="C33" s="64" t="s">
        <v>57</v>
      </c>
      <c r="D33" s="67" t="s">
        <v>1237</v>
      </c>
      <c r="E33" s="67" t="s">
        <v>1244</v>
      </c>
      <c r="F33" s="3">
        <v>9</v>
      </c>
      <c r="G33" s="10">
        <v>90000</v>
      </c>
      <c r="H33" s="21" t="s">
        <v>1158</v>
      </c>
      <c r="I33" s="89" t="s">
        <v>1245</v>
      </c>
    </row>
    <row r="34" spans="1:9" ht="20.100000000000001" customHeight="1" x14ac:dyDescent="0.3">
      <c r="A34" s="54">
        <v>3</v>
      </c>
      <c r="B34" s="8">
        <v>45509</v>
      </c>
      <c r="C34" s="65">
        <v>0.88402777777777775</v>
      </c>
      <c r="D34" s="67" t="s">
        <v>1238</v>
      </c>
      <c r="E34" s="67" t="s">
        <v>1239</v>
      </c>
      <c r="F34" s="68">
        <v>15</v>
      </c>
      <c r="G34" s="69">
        <v>280000</v>
      </c>
      <c r="H34" s="21" t="s">
        <v>1158</v>
      </c>
      <c r="I34" s="39" t="s">
        <v>1083</v>
      </c>
    </row>
    <row r="35" spans="1:9" ht="20.100000000000001" customHeight="1" x14ac:dyDescent="0.3">
      <c r="A35" s="54">
        <v>4</v>
      </c>
      <c r="B35" s="8">
        <v>45517</v>
      </c>
      <c r="C35" s="65">
        <v>0.59861111111111109</v>
      </c>
      <c r="D35" s="67" t="s">
        <v>1240</v>
      </c>
      <c r="E35" s="67" t="s">
        <v>1241</v>
      </c>
      <c r="F35" s="68">
        <v>8</v>
      </c>
      <c r="G35" s="69">
        <v>33000</v>
      </c>
      <c r="H35" s="21" t="s">
        <v>1158</v>
      </c>
      <c r="I35" s="39" t="s">
        <v>1087</v>
      </c>
    </row>
    <row r="36" spans="1:9" ht="20.100000000000001" customHeight="1" x14ac:dyDescent="0.3">
      <c r="A36" s="54">
        <v>6</v>
      </c>
      <c r="B36" s="8">
        <v>45517</v>
      </c>
      <c r="C36" s="64">
        <v>0.87430555555555556</v>
      </c>
      <c r="D36" s="66" t="s">
        <v>1260</v>
      </c>
      <c r="E36" s="27" t="s">
        <v>1261</v>
      </c>
      <c r="F36" s="3">
        <v>4</v>
      </c>
      <c r="G36" s="10">
        <v>120000</v>
      </c>
      <c r="H36" s="21" t="s">
        <v>1158</v>
      </c>
      <c r="I36" s="39" t="s">
        <v>1262</v>
      </c>
    </row>
    <row r="37" spans="1:9" ht="20.100000000000001" customHeight="1" x14ac:dyDescent="0.3">
      <c r="A37" s="54">
        <v>7</v>
      </c>
      <c r="B37" s="8">
        <v>45523</v>
      </c>
      <c r="C37" s="64">
        <v>0.57291666666666663</v>
      </c>
      <c r="D37" s="67" t="s">
        <v>1267</v>
      </c>
      <c r="E37" s="67" t="s">
        <v>1268</v>
      </c>
      <c r="F37" s="3">
        <v>5</v>
      </c>
      <c r="G37" s="10">
        <v>29500</v>
      </c>
      <c r="H37" s="21" t="s">
        <v>1158</v>
      </c>
      <c r="I37" s="39" t="s">
        <v>1269</v>
      </c>
    </row>
    <row r="38" spans="1:9" ht="20.100000000000001" customHeight="1" x14ac:dyDescent="0.3">
      <c r="A38" s="54">
        <v>5</v>
      </c>
      <c r="B38" s="21">
        <v>45528</v>
      </c>
      <c r="C38" s="52">
        <v>0.49930555555555556</v>
      </c>
      <c r="D38" s="27" t="s">
        <v>1242</v>
      </c>
      <c r="E38" s="27" t="s">
        <v>1243</v>
      </c>
      <c r="F38" s="24">
        <v>12</v>
      </c>
      <c r="G38" s="10">
        <v>81600</v>
      </c>
      <c r="H38" s="21" t="s">
        <v>1158</v>
      </c>
      <c r="I38" s="31" t="s">
        <v>1087</v>
      </c>
    </row>
    <row r="39" spans="1:9" ht="20.100000000000001" customHeight="1" x14ac:dyDescent="0.3">
      <c r="A39" s="59"/>
      <c r="B39" s="60"/>
      <c r="C39" s="22"/>
      <c r="D39" s="28"/>
      <c r="E39" s="56" t="s">
        <v>36</v>
      </c>
      <c r="F39" s="25"/>
      <c r="G39" s="18">
        <f>SUM(G32:G38)</f>
        <v>701300</v>
      </c>
      <c r="H39" s="22"/>
      <c r="I39" s="38"/>
    </row>
    <row r="40" spans="1:9" ht="20.100000000000001" customHeight="1" x14ac:dyDescent="0.3">
      <c r="A40" s="61"/>
      <c r="B40" s="62"/>
      <c r="C40" s="23"/>
      <c r="D40" s="30"/>
      <c r="E40" s="30" t="s">
        <v>1230</v>
      </c>
      <c r="F40" s="26"/>
      <c r="G40" s="14">
        <f>SUM(G5+G13+G20+G9+G29+G39)</f>
        <v>1825800</v>
      </c>
      <c r="H40" s="23"/>
      <c r="I40" s="34"/>
    </row>
  </sheetData>
  <mergeCells count="6">
    <mergeCell ref="A29:B29"/>
    <mergeCell ref="A1:I1"/>
    <mergeCell ref="A5:B5"/>
    <mergeCell ref="A9:B9"/>
    <mergeCell ref="A13:B13"/>
    <mergeCell ref="A20:B2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B1:I37"/>
  <sheetViews>
    <sheetView showGridLines="0" view="pageBreakPreview" zoomScale="95" zoomScaleNormal="145" zoomScaleSheetLayoutView="95" workbookViewId="0">
      <selection activeCell="D10" sqref="D10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83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44624</v>
      </c>
      <c r="C4" s="27" t="s">
        <v>85</v>
      </c>
      <c r="D4" s="24">
        <v>5</v>
      </c>
      <c r="E4" s="3" t="s">
        <v>100</v>
      </c>
      <c r="F4" s="10">
        <v>99000</v>
      </c>
      <c r="G4" s="21" t="s">
        <v>86</v>
      </c>
      <c r="H4" s="35" t="s">
        <v>37</v>
      </c>
      <c r="I4" s="31"/>
    </row>
    <row r="5" spans="2:9" ht="20.100000000000001" customHeight="1" x14ac:dyDescent="0.3">
      <c r="B5" s="8">
        <v>44635</v>
      </c>
      <c r="C5" s="27" t="s">
        <v>95</v>
      </c>
      <c r="D5" s="24">
        <v>6</v>
      </c>
      <c r="E5" s="3" t="s">
        <v>101</v>
      </c>
      <c r="F5" s="10">
        <v>150000</v>
      </c>
      <c r="G5" s="21" t="s">
        <v>87</v>
      </c>
      <c r="H5" s="3" t="s">
        <v>37</v>
      </c>
      <c r="I5" s="39"/>
    </row>
    <row r="6" spans="2:9" ht="20.100000000000001" customHeight="1" x14ac:dyDescent="0.3">
      <c r="B6" s="8">
        <v>44630</v>
      </c>
      <c r="C6" s="27" t="s">
        <v>90</v>
      </c>
      <c r="D6" s="24">
        <v>1</v>
      </c>
      <c r="E6" s="3" t="s">
        <v>88</v>
      </c>
      <c r="F6" s="10">
        <v>50000</v>
      </c>
      <c r="G6" s="21" t="s">
        <v>89</v>
      </c>
      <c r="H6" s="3" t="s">
        <v>37</v>
      </c>
      <c r="I6" s="39"/>
    </row>
    <row r="7" spans="2:9" ht="20.100000000000001" customHeight="1" x14ac:dyDescent="0.3">
      <c r="B7" s="8">
        <v>44634</v>
      </c>
      <c r="C7" s="27" t="s">
        <v>112</v>
      </c>
      <c r="D7" s="24">
        <v>6</v>
      </c>
      <c r="E7" s="3" t="s">
        <v>102</v>
      </c>
      <c r="F7" s="10">
        <v>86000</v>
      </c>
      <c r="G7" s="21" t="s">
        <v>10</v>
      </c>
      <c r="H7" s="3" t="s">
        <v>37</v>
      </c>
      <c r="I7" s="39"/>
    </row>
    <row r="8" spans="2:9" ht="20.100000000000001" customHeight="1" x14ac:dyDescent="0.3">
      <c r="B8" s="8">
        <v>44642</v>
      </c>
      <c r="C8" s="27" t="s">
        <v>94</v>
      </c>
      <c r="D8" s="24">
        <v>4</v>
      </c>
      <c r="E8" s="3" t="s">
        <v>103</v>
      </c>
      <c r="F8" s="10">
        <v>60000</v>
      </c>
      <c r="G8" s="21" t="s">
        <v>10</v>
      </c>
      <c r="H8" s="3" t="s">
        <v>37</v>
      </c>
      <c r="I8" s="39"/>
    </row>
    <row r="9" spans="2:9" ht="20.100000000000001" customHeight="1" x14ac:dyDescent="0.3">
      <c r="B9" s="8">
        <v>44644</v>
      </c>
      <c r="C9" s="27" t="s">
        <v>38</v>
      </c>
      <c r="D9" s="24">
        <v>1</v>
      </c>
      <c r="E9" s="3" t="s">
        <v>93</v>
      </c>
      <c r="F9" s="10">
        <v>50000</v>
      </c>
      <c r="G9" s="21" t="s">
        <v>89</v>
      </c>
      <c r="H9" s="3" t="s">
        <v>37</v>
      </c>
      <c r="I9" s="39"/>
    </row>
    <row r="10" spans="2:9" ht="20.100000000000001" customHeight="1" x14ac:dyDescent="0.3">
      <c r="B10" s="8">
        <v>44650</v>
      </c>
      <c r="C10" s="27" t="s">
        <v>38</v>
      </c>
      <c r="D10" s="24">
        <v>1</v>
      </c>
      <c r="E10" s="3" t="s">
        <v>127</v>
      </c>
      <c r="F10" s="10">
        <v>50000</v>
      </c>
      <c r="G10" s="21" t="s">
        <v>128</v>
      </c>
      <c r="H10" s="3" t="s">
        <v>37</v>
      </c>
      <c r="I10" s="39"/>
    </row>
    <row r="11" spans="2:9" ht="20.100000000000001" customHeight="1" x14ac:dyDescent="0.3">
      <c r="B11" s="8">
        <v>44650</v>
      </c>
      <c r="C11" s="27" t="s">
        <v>38</v>
      </c>
      <c r="D11" s="24">
        <v>1</v>
      </c>
      <c r="E11" s="3" t="s">
        <v>123</v>
      </c>
      <c r="F11" s="10">
        <v>50000</v>
      </c>
      <c r="G11" s="21" t="s">
        <v>39</v>
      </c>
      <c r="H11" s="3" t="s">
        <v>37</v>
      </c>
      <c r="I11" s="39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595000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4</v>
      </c>
    </row>
    <row r="15" spans="2:9" ht="20.100000000000001" customHeight="1" x14ac:dyDescent="0.3">
      <c r="B15" s="8">
        <v>44624</v>
      </c>
      <c r="C15" s="27" t="s">
        <v>96</v>
      </c>
      <c r="D15" s="24">
        <v>6</v>
      </c>
      <c r="E15" s="20" t="s">
        <v>104</v>
      </c>
      <c r="F15" s="10">
        <v>90100</v>
      </c>
      <c r="G15" s="21" t="s">
        <v>10</v>
      </c>
      <c r="H15" s="35" t="s">
        <v>84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SUM(F15:F15)</f>
        <v>90100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hidden="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4</v>
      </c>
    </row>
    <row r="19" spans="2:9" ht="20.100000000000001" hidden="1" customHeight="1" x14ac:dyDescent="0.3">
      <c r="B19" s="8"/>
      <c r="C19" s="27"/>
      <c r="D19" s="24"/>
      <c r="E19" s="3" t="s">
        <v>57</v>
      </c>
      <c r="F19" s="10"/>
      <c r="G19" s="21"/>
      <c r="H19" s="35"/>
      <c r="I19" s="31"/>
    </row>
    <row r="20" spans="2:9" ht="20.100000000000001" hidden="1" customHeight="1" x14ac:dyDescent="0.3">
      <c r="B20" s="16"/>
      <c r="C20" s="28"/>
      <c r="D20" s="25"/>
      <c r="E20" s="17" t="s">
        <v>8</v>
      </c>
      <c r="F20" s="18">
        <f>SUM(F19:F19)</f>
        <v>0</v>
      </c>
      <c r="G20" s="22"/>
      <c r="H20" s="36"/>
      <c r="I20" s="32"/>
    </row>
    <row r="21" spans="2:9" s="2" customFormat="1" ht="9.9499999999999993" hidden="1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44622</v>
      </c>
      <c r="C23" s="27" t="s">
        <v>110</v>
      </c>
      <c r="D23" s="24">
        <v>6</v>
      </c>
      <c r="E23" s="3" t="s">
        <v>111</v>
      </c>
      <c r="F23" s="10">
        <v>42000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16"/>
      <c r="C24" s="28"/>
      <c r="D24" s="25"/>
      <c r="E24" s="17" t="s">
        <v>9</v>
      </c>
      <c r="F24" s="18">
        <f>SUM(F23:F23)</f>
        <v>42000</v>
      </c>
      <c r="G24" s="22"/>
      <c r="H24" s="36"/>
      <c r="I24" s="38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hidden="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hidden="1" customHeight="1" x14ac:dyDescent="0.3">
      <c r="B27" s="8"/>
      <c r="C27" s="27"/>
      <c r="D27" s="24"/>
      <c r="E27" s="3"/>
      <c r="F27" s="10"/>
      <c r="G27" s="21"/>
      <c r="H27" s="35"/>
      <c r="I27" s="31"/>
    </row>
    <row r="28" spans="2:9" ht="20.100000000000001" hidden="1" customHeight="1" x14ac:dyDescent="0.3">
      <c r="B28" s="16"/>
      <c r="C28" s="28"/>
      <c r="D28" s="25"/>
      <c r="E28" s="17" t="s">
        <v>59</v>
      </c>
      <c r="F28" s="18">
        <f>SUM(F27:F27)</f>
        <v>0</v>
      </c>
      <c r="G28" s="22"/>
      <c r="H28" s="36"/>
      <c r="I28" s="38"/>
    </row>
    <row r="29" spans="2:9" s="2" customFormat="1" ht="9.9499999999999993" hidden="1" customHeight="1" x14ac:dyDescent="0.3">
      <c r="B29" s="7"/>
      <c r="C29" s="29"/>
      <c r="E29" s="1"/>
      <c r="F29" s="11"/>
      <c r="G29" s="7"/>
      <c r="I29" s="33"/>
    </row>
    <row r="30" spans="2:9" ht="20.100000000000001" customHeight="1" x14ac:dyDescent="0.3">
      <c r="B30" s="8" t="s">
        <v>0</v>
      </c>
      <c r="C30" s="27" t="s">
        <v>34</v>
      </c>
      <c r="D30" s="24" t="s">
        <v>35</v>
      </c>
      <c r="E30" s="3" t="s">
        <v>3</v>
      </c>
      <c r="F30" s="10" t="s">
        <v>1</v>
      </c>
      <c r="G30" s="21" t="s">
        <v>32</v>
      </c>
      <c r="H30" s="35" t="s">
        <v>33</v>
      </c>
      <c r="I30" s="31" t="s">
        <v>56</v>
      </c>
    </row>
    <row r="31" spans="2:9" ht="20.100000000000001" customHeight="1" x14ac:dyDescent="0.3">
      <c r="B31" s="8">
        <v>44631</v>
      </c>
      <c r="C31" s="27" t="s">
        <v>107</v>
      </c>
      <c r="D31" s="24">
        <v>2</v>
      </c>
      <c r="E31" s="3" t="s">
        <v>106</v>
      </c>
      <c r="F31" s="10">
        <v>29000</v>
      </c>
      <c r="G31" s="21" t="s">
        <v>10</v>
      </c>
      <c r="H31" s="35" t="s">
        <v>66</v>
      </c>
      <c r="I31" s="31" t="s">
        <v>81</v>
      </c>
    </row>
    <row r="32" spans="2:9" ht="20.100000000000001" customHeight="1" x14ac:dyDescent="0.3">
      <c r="B32" s="8">
        <v>44636</v>
      </c>
      <c r="C32" s="27" t="s">
        <v>38</v>
      </c>
      <c r="D32" s="24">
        <v>8</v>
      </c>
      <c r="E32" s="3" t="s">
        <v>121</v>
      </c>
      <c r="F32" s="10">
        <v>26900</v>
      </c>
      <c r="G32" s="21" t="s">
        <v>10</v>
      </c>
      <c r="H32" s="35" t="s">
        <v>66</v>
      </c>
      <c r="I32" s="31" t="s">
        <v>91</v>
      </c>
    </row>
    <row r="33" spans="2:9" ht="20.100000000000001" customHeight="1" x14ac:dyDescent="0.3">
      <c r="B33" s="8">
        <v>44637</v>
      </c>
      <c r="C33" s="27" t="s">
        <v>97</v>
      </c>
      <c r="D33" s="24">
        <v>6</v>
      </c>
      <c r="E33" s="3" t="s">
        <v>99</v>
      </c>
      <c r="F33" s="10">
        <v>27820</v>
      </c>
      <c r="G33" s="21" t="s">
        <v>10</v>
      </c>
      <c r="H33" s="35" t="s">
        <v>66</v>
      </c>
      <c r="I33" s="31" t="s">
        <v>92</v>
      </c>
    </row>
    <row r="34" spans="2:9" ht="20.100000000000001" customHeight="1" x14ac:dyDescent="0.3">
      <c r="B34" s="8">
        <v>44642</v>
      </c>
      <c r="C34" s="27" t="s">
        <v>108</v>
      </c>
      <c r="D34" s="24">
        <v>2</v>
      </c>
      <c r="E34" s="20" t="s">
        <v>109</v>
      </c>
      <c r="F34" s="10">
        <v>13000</v>
      </c>
      <c r="G34" s="21" t="s">
        <v>10</v>
      </c>
      <c r="H34" s="35" t="s">
        <v>66</v>
      </c>
      <c r="I34" s="31" t="s">
        <v>72</v>
      </c>
    </row>
    <row r="35" spans="2:9" ht="20.100000000000001" customHeight="1" x14ac:dyDescent="0.3">
      <c r="B35" s="8">
        <v>44649</v>
      </c>
      <c r="C35" s="27" t="s">
        <v>122</v>
      </c>
      <c r="D35" s="24">
        <v>7</v>
      </c>
      <c r="E35" s="3" t="s">
        <v>98</v>
      </c>
      <c r="F35" s="10">
        <v>85000</v>
      </c>
      <c r="G35" s="21" t="s">
        <v>10</v>
      </c>
      <c r="H35" s="35" t="s">
        <v>66</v>
      </c>
      <c r="I35" s="31" t="s">
        <v>105</v>
      </c>
    </row>
    <row r="36" spans="2:9" ht="20.100000000000001" customHeight="1" x14ac:dyDescent="0.3">
      <c r="B36" s="16"/>
      <c r="C36" s="28"/>
      <c r="D36" s="25"/>
      <c r="E36" s="17" t="s">
        <v>36</v>
      </c>
      <c r="F36" s="18">
        <f>SUM(F31:F35)</f>
        <v>181720</v>
      </c>
      <c r="G36" s="22"/>
      <c r="H36" s="36"/>
      <c r="I36" s="38"/>
    </row>
    <row r="37" spans="2:9" ht="20.100000000000001" customHeight="1" x14ac:dyDescent="0.3">
      <c r="B37" s="12"/>
      <c r="C37" s="30"/>
      <c r="D37" s="26"/>
      <c r="E37" s="13" t="s">
        <v>5</v>
      </c>
      <c r="F37" s="14">
        <f>SUM(F12+F20+F24+F16+F27+F36)</f>
        <v>908820</v>
      </c>
      <c r="G37" s="23"/>
      <c r="H37" s="37"/>
      <c r="I37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B1:I39"/>
  <sheetViews>
    <sheetView showGridLines="0" view="pageBreakPreview" zoomScale="95" zoomScaleNormal="145" zoomScaleSheetLayoutView="95" workbookViewId="0">
      <selection activeCell="A34" sqref="A34:XFD34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56.6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22" style="33" customWidth="1"/>
    <col min="10" max="16384" width="9" style="1"/>
  </cols>
  <sheetData>
    <row r="1" spans="2:9" s="6" customFormat="1" ht="24.95" customHeight="1" thickBot="1" x14ac:dyDescent="0.35">
      <c r="B1" s="100" t="s">
        <v>62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53</v>
      </c>
    </row>
    <row r="4" spans="2:9" ht="20.100000000000001" customHeight="1" x14ac:dyDescent="0.3">
      <c r="B4" s="8">
        <v>44609</v>
      </c>
      <c r="C4" s="27" t="s">
        <v>38</v>
      </c>
      <c r="D4" s="24">
        <v>2</v>
      </c>
      <c r="E4" s="3" t="s">
        <v>63</v>
      </c>
      <c r="F4" s="10">
        <v>100000</v>
      </c>
      <c r="G4" s="21" t="s">
        <v>39</v>
      </c>
      <c r="H4" s="35" t="s">
        <v>37</v>
      </c>
      <c r="I4" s="31"/>
    </row>
    <row r="5" spans="2:9" ht="20.100000000000001" hidden="1" customHeight="1" x14ac:dyDescent="0.3">
      <c r="B5" s="8"/>
      <c r="C5" s="27"/>
      <c r="D5" s="24"/>
      <c r="E5" s="3"/>
      <c r="F5" s="10"/>
      <c r="G5" s="21"/>
      <c r="H5" s="35"/>
      <c r="I5" s="39"/>
    </row>
    <row r="6" spans="2:9" ht="20.100000000000001" hidden="1" customHeight="1" x14ac:dyDescent="0.3">
      <c r="B6" s="8"/>
      <c r="C6" s="27"/>
      <c r="D6" s="24"/>
      <c r="E6" s="3"/>
      <c r="F6" s="10"/>
      <c r="G6" s="21"/>
      <c r="H6" s="35"/>
      <c r="I6" s="39"/>
    </row>
    <row r="7" spans="2:9" ht="20.100000000000001" hidden="1" customHeight="1" x14ac:dyDescent="0.3">
      <c r="B7" s="8"/>
      <c r="C7" s="27"/>
      <c r="D7" s="24"/>
      <c r="E7" s="3"/>
      <c r="F7" s="10"/>
      <c r="G7" s="21"/>
      <c r="H7" s="35"/>
      <c r="I7" s="39"/>
    </row>
    <row r="8" spans="2:9" ht="20.100000000000001" hidden="1" customHeight="1" x14ac:dyDescent="0.3">
      <c r="B8" s="8"/>
      <c r="C8" s="27"/>
      <c r="D8" s="24"/>
      <c r="E8" s="3"/>
      <c r="F8" s="10"/>
      <c r="G8" s="21"/>
      <c r="H8" s="35"/>
      <c r="I8" s="39"/>
    </row>
    <row r="9" spans="2:9" ht="20.100000000000001" hidden="1" customHeight="1" x14ac:dyDescent="0.3">
      <c r="B9" s="8"/>
      <c r="C9" s="27"/>
      <c r="D9" s="24"/>
      <c r="E9" s="3"/>
      <c r="F9" s="10"/>
      <c r="G9" s="21"/>
      <c r="H9" s="35"/>
      <c r="I9" s="39"/>
    </row>
    <row r="10" spans="2:9" s="2" customFormat="1" ht="20.100000000000001" customHeight="1" x14ac:dyDescent="0.3">
      <c r="B10" s="16"/>
      <c r="C10" s="28"/>
      <c r="D10" s="25"/>
      <c r="E10" s="17" t="s">
        <v>7</v>
      </c>
      <c r="F10" s="18">
        <f>SUM(F4:F9)</f>
        <v>100000</v>
      </c>
      <c r="G10" s="22"/>
      <c r="H10" s="36"/>
      <c r="I10" s="32"/>
    </row>
    <row r="11" spans="2:9" s="2" customFormat="1" ht="9.9499999999999993" customHeight="1" x14ac:dyDescent="0.3">
      <c r="B11" s="7"/>
      <c r="C11" s="29"/>
      <c r="E11" s="1"/>
      <c r="F11" s="11"/>
      <c r="G11" s="7"/>
      <c r="I11" s="33"/>
    </row>
    <row r="12" spans="2:9" ht="20.100000000000001" hidden="1" customHeight="1" x14ac:dyDescent="0.3">
      <c r="B12" s="8" t="s">
        <v>0</v>
      </c>
      <c r="C12" s="27" t="s">
        <v>34</v>
      </c>
      <c r="D12" s="24" t="s">
        <v>35</v>
      </c>
      <c r="E12" s="3" t="s">
        <v>3</v>
      </c>
      <c r="F12" s="10" t="s">
        <v>1</v>
      </c>
      <c r="G12" s="21" t="s">
        <v>32</v>
      </c>
      <c r="H12" s="35" t="s">
        <v>33</v>
      </c>
      <c r="I12" s="31" t="s">
        <v>53</v>
      </c>
    </row>
    <row r="13" spans="2:9" ht="20.100000000000001" hidden="1" customHeight="1" x14ac:dyDescent="0.3">
      <c r="B13" s="8"/>
      <c r="C13" s="27"/>
      <c r="D13" s="24"/>
      <c r="E13" s="20"/>
      <c r="F13" s="10"/>
      <c r="G13" s="21"/>
      <c r="H13" s="35"/>
      <c r="I13" s="31"/>
    </row>
    <row r="14" spans="2:9" ht="20.100000000000001" hidden="1" customHeight="1" x14ac:dyDescent="0.3">
      <c r="B14" s="16"/>
      <c r="C14" s="28"/>
      <c r="D14" s="25"/>
      <c r="E14" s="17" t="s">
        <v>6</v>
      </c>
      <c r="F14" s="18">
        <f>SUM(F13:F13)</f>
        <v>0</v>
      </c>
      <c r="G14" s="22"/>
      <c r="H14" s="36"/>
      <c r="I14" s="32"/>
    </row>
    <row r="15" spans="2:9" s="2" customFormat="1" ht="9.9499999999999993" hidden="1" customHeight="1" x14ac:dyDescent="0.3">
      <c r="B15" s="7"/>
      <c r="C15" s="29"/>
      <c r="E15" s="1"/>
      <c r="F15" s="11"/>
      <c r="G15" s="7"/>
      <c r="I15" s="33"/>
    </row>
    <row r="16" spans="2:9" ht="20.100000000000001" hidden="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32</v>
      </c>
      <c r="H16" s="35" t="s">
        <v>33</v>
      </c>
      <c r="I16" s="31" t="s">
        <v>53</v>
      </c>
    </row>
    <row r="17" spans="2:9" ht="20.100000000000001" hidden="1" customHeight="1" x14ac:dyDescent="0.3">
      <c r="B17" s="8"/>
      <c r="C17" s="27"/>
      <c r="D17" s="24"/>
      <c r="E17" s="3" t="s">
        <v>57</v>
      </c>
      <c r="F17" s="10"/>
      <c r="G17" s="21"/>
      <c r="H17" s="35"/>
      <c r="I17" s="31"/>
    </row>
    <row r="18" spans="2:9" ht="20.100000000000001" hidden="1" customHeight="1" x14ac:dyDescent="0.3">
      <c r="B18" s="16"/>
      <c r="C18" s="28"/>
      <c r="D18" s="25"/>
      <c r="E18" s="17" t="s">
        <v>8</v>
      </c>
      <c r="F18" s="18">
        <f>SUM(F17:F17)</f>
        <v>0</v>
      </c>
      <c r="G18" s="22"/>
      <c r="H18" s="36"/>
      <c r="I18" s="32"/>
    </row>
    <row r="19" spans="2:9" s="2" customFormat="1" ht="9.9499999999999993" hidden="1" customHeight="1" x14ac:dyDescent="0.3">
      <c r="B19" s="7"/>
      <c r="C19" s="29"/>
      <c r="E19" s="1"/>
      <c r="F19" s="11"/>
      <c r="G19" s="7"/>
      <c r="I19" s="33"/>
    </row>
    <row r="20" spans="2:9" ht="20.100000000000001" hidden="1" customHeight="1" x14ac:dyDescent="0.3">
      <c r="B20" s="8" t="s">
        <v>0</v>
      </c>
      <c r="C20" s="27" t="s">
        <v>34</v>
      </c>
      <c r="D20" s="24" t="s">
        <v>35</v>
      </c>
      <c r="E20" s="3" t="s">
        <v>3</v>
      </c>
      <c r="F20" s="10" t="s">
        <v>1</v>
      </c>
      <c r="G20" s="21" t="s">
        <v>32</v>
      </c>
      <c r="H20" s="35" t="s">
        <v>33</v>
      </c>
      <c r="I20" s="31" t="s">
        <v>53</v>
      </c>
    </row>
    <row r="21" spans="2:9" ht="20.100000000000001" hidden="1" customHeight="1" x14ac:dyDescent="0.3">
      <c r="B21" s="8"/>
      <c r="C21" s="27"/>
      <c r="D21" s="24"/>
      <c r="E21" s="3"/>
      <c r="F21" s="10"/>
      <c r="G21" s="21"/>
      <c r="H21" s="35"/>
      <c r="I21" s="31"/>
    </row>
    <row r="22" spans="2:9" ht="20.100000000000001" hidden="1" customHeight="1" x14ac:dyDescent="0.3">
      <c r="B22" s="16"/>
      <c r="C22" s="28"/>
      <c r="D22" s="25"/>
      <c r="E22" s="17" t="s">
        <v>9</v>
      </c>
      <c r="F22" s="18">
        <f>SUM(F21:F21)</f>
        <v>0</v>
      </c>
      <c r="G22" s="22"/>
      <c r="H22" s="36"/>
      <c r="I22" s="38"/>
    </row>
    <row r="23" spans="2:9" s="2" customFormat="1" ht="9.9499999999999993" hidden="1" customHeight="1" x14ac:dyDescent="0.3">
      <c r="B23" s="7"/>
      <c r="C23" s="29"/>
      <c r="E23" s="1"/>
      <c r="F23" s="11"/>
      <c r="G23" s="7"/>
      <c r="I23" s="33"/>
    </row>
    <row r="24" spans="2:9" ht="20.100000000000001" customHeight="1" x14ac:dyDescent="0.3">
      <c r="B24" s="8" t="s">
        <v>0</v>
      </c>
      <c r="C24" s="27" t="s">
        <v>34</v>
      </c>
      <c r="D24" s="24" t="s">
        <v>35</v>
      </c>
      <c r="E24" s="3" t="s">
        <v>3</v>
      </c>
      <c r="F24" s="10" t="s">
        <v>1</v>
      </c>
      <c r="G24" s="21" t="s">
        <v>32</v>
      </c>
      <c r="H24" s="35" t="s">
        <v>33</v>
      </c>
      <c r="I24" s="31" t="s">
        <v>4</v>
      </c>
    </row>
    <row r="25" spans="2:9" ht="20.100000000000001" customHeight="1" x14ac:dyDescent="0.3">
      <c r="B25" s="8">
        <v>44606</v>
      </c>
      <c r="C25" s="27" t="s">
        <v>113</v>
      </c>
      <c r="D25" s="24">
        <v>5</v>
      </c>
      <c r="E25" s="3" t="s">
        <v>78</v>
      </c>
      <c r="F25" s="10">
        <v>50000</v>
      </c>
      <c r="G25" s="21" t="s">
        <v>79</v>
      </c>
      <c r="H25" s="35" t="s">
        <v>80</v>
      </c>
      <c r="I25" s="31"/>
    </row>
    <row r="26" spans="2:9" ht="20.100000000000001" customHeight="1" x14ac:dyDescent="0.3">
      <c r="B26" s="16"/>
      <c r="C26" s="28"/>
      <c r="D26" s="25"/>
      <c r="E26" s="17" t="s">
        <v>59</v>
      </c>
      <c r="F26" s="18">
        <f>SUM(F25:F25)</f>
        <v>50000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56</v>
      </c>
    </row>
    <row r="29" spans="2:9" ht="20.100000000000001" customHeight="1" x14ac:dyDescent="0.3">
      <c r="B29" s="8">
        <v>44595</v>
      </c>
      <c r="C29" s="27" t="s">
        <v>114</v>
      </c>
      <c r="D29" s="24">
        <v>2</v>
      </c>
      <c r="E29" s="3" t="s">
        <v>68</v>
      </c>
      <c r="F29" s="10">
        <v>39000</v>
      </c>
      <c r="G29" s="21" t="s">
        <v>65</v>
      </c>
      <c r="H29" s="35" t="s">
        <v>66</v>
      </c>
      <c r="I29" s="31" t="s">
        <v>72</v>
      </c>
    </row>
    <row r="30" spans="2:9" ht="20.100000000000001" customHeight="1" x14ac:dyDescent="0.3">
      <c r="B30" s="8">
        <v>44600</v>
      </c>
      <c r="C30" s="27" t="s">
        <v>114</v>
      </c>
      <c r="D30" s="24">
        <v>3</v>
      </c>
      <c r="E30" s="3" t="s">
        <v>73</v>
      </c>
      <c r="F30" s="10">
        <v>54000</v>
      </c>
      <c r="G30" s="21" t="s">
        <v>65</v>
      </c>
      <c r="H30" s="35" t="s">
        <v>66</v>
      </c>
      <c r="I30" s="31" t="s">
        <v>70</v>
      </c>
    </row>
    <row r="31" spans="2:9" ht="20.100000000000001" customHeight="1" x14ac:dyDescent="0.3">
      <c r="B31" s="8">
        <v>44601</v>
      </c>
      <c r="C31" s="27" t="s">
        <v>115</v>
      </c>
      <c r="D31" s="24">
        <v>2</v>
      </c>
      <c r="E31" s="3" t="s">
        <v>71</v>
      </c>
      <c r="F31" s="10">
        <v>11700</v>
      </c>
      <c r="G31" s="21" t="s">
        <v>65</v>
      </c>
      <c r="H31" s="35" t="s">
        <v>66</v>
      </c>
      <c r="I31" s="31" t="s">
        <v>72</v>
      </c>
    </row>
    <row r="32" spans="2:9" ht="20.100000000000001" customHeight="1" x14ac:dyDescent="0.3">
      <c r="B32" s="8">
        <v>44602</v>
      </c>
      <c r="C32" s="27" t="s">
        <v>116</v>
      </c>
      <c r="D32" s="24">
        <v>4</v>
      </c>
      <c r="E32" s="3" t="s">
        <v>69</v>
      </c>
      <c r="F32" s="10">
        <v>64000</v>
      </c>
      <c r="G32" s="21" t="s">
        <v>65</v>
      </c>
      <c r="H32" s="35" t="s">
        <v>66</v>
      </c>
      <c r="I32" s="31" t="s">
        <v>70</v>
      </c>
    </row>
    <row r="33" spans="2:9" ht="20.100000000000001" customHeight="1" x14ac:dyDescent="0.3">
      <c r="B33" s="8">
        <v>44602</v>
      </c>
      <c r="C33" s="27" t="s">
        <v>117</v>
      </c>
      <c r="D33" s="24">
        <v>4</v>
      </c>
      <c r="E33" s="20" t="s">
        <v>74</v>
      </c>
      <c r="F33" s="10">
        <v>80600</v>
      </c>
      <c r="G33" s="21" t="s">
        <v>65</v>
      </c>
      <c r="H33" s="35" t="s">
        <v>66</v>
      </c>
      <c r="I33" s="31" t="s">
        <v>72</v>
      </c>
    </row>
    <row r="34" spans="2:9" ht="20.100000000000001" customHeight="1" x14ac:dyDescent="0.3">
      <c r="B34" s="8">
        <v>44609</v>
      </c>
      <c r="C34" s="27" t="s">
        <v>126</v>
      </c>
      <c r="D34" s="24">
        <v>6</v>
      </c>
      <c r="E34" s="20" t="s">
        <v>125</v>
      </c>
      <c r="F34" s="10">
        <v>180000</v>
      </c>
      <c r="G34" s="21" t="s">
        <v>10</v>
      </c>
      <c r="H34" s="35" t="s">
        <v>66</v>
      </c>
      <c r="I34" s="31" t="s">
        <v>124</v>
      </c>
    </row>
    <row r="35" spans="2:9" ht="20.100000000000001" customHeight="1" x14ac:dyDescent="0.3">
      <c r="B35" s="8">
        <v>44613</v>
      </c>
      <c r="C35" s="27" t="s">
        <v>118</v>
      </c>
      <c r="D35" s="24">
        <v>4</v>
      </c>
      <c r="E35" s="3" t="s">
        <v>75</v>
      </c>
      <c r="F35" s="10">
        <v>24000</v>
      </c>
      <c r="G35" s="21" t="s">
        <v>47</v>
      </c>
      <c r="H35" s="35" t="s">
        <v>76</v>
      </c>
      <c r="I35" s="31" t="s">
        <v>77</v>
      </c>
    </row>
    <row r="36" spans="2:9" ht="20.100000000000001" customHeight="1" x14ac:dyDescent="0.3">
      <c r="B36" s="8">
        <v>44613</v>
      </c>
      <c r="C36" s="27" t="s">
        <v>119</v>
      </c>
      <c r="D36" s="24">
        <v>3</v>
      </c>
      <c r="E36" s="3" t="s">
        <v>64</v>
      </c>
      <c r="F36" s="10">
        <v>40500</v>
      </c>
      <c r="G36" s="21" t="s">
        <v>65</v>
      </c>
      <c r="H36" s="35" t="s">
        <v>66</v>
      </c>
      <c r="I36" s="31" t="s">
        <v>67</v>
      </c>
    </row>
    <row r="37" spans="2:9" ht="20.100000000000001" customHeight="1" x14ac:dyDescent="0.3">
      <c r="B37" s="8">
        <v>44615</v>
      </c>
      <c r="C37" s="27" t="s">
        <v>120</v>
      </c>
      <c r="D37" s="24">
        <v>6</v>
      </c>
      <c r="E37" s="20" t="s">
        <v>82</v>
      </c>
      <c r="F37" s="10">
        <v>150000</v>
      </c>
      <c r="G37" s="21" t="s">
        <v>45</v>
      </c>
      <c r="H37" s="35" t="s">
        <v>66</v>
      </c>
      <c r="I37" s="31" t="s">
        <v>81</v>
      </c>
    </row>
    <row r="38" spans="2:9" ht="20.100000000000001" customHeight="1" x14ac:dyDescent="0.3">
      <c r="B38" s="16"/>
      <c r="C38" s="28"/>
      <c r="D38" s="25"/>
      <c r="E38" s="17" t="s">
        <v>36</v>
      </c>
      <c r="F38" s="18">
        <f>SUM(F29:F37)</f>
        <v>643800</v>
      </c>
      <c r="G38" s="22"/>
      <c r="H38" s="36"/>
      <c r="I38" s="38"/>
    </row>
    <row r="39" spans="2:9" ht="20.100000000000001" customHeight="1" x14ac:dyDescent="0.3">
      <c r="B39" s="12"/>
      <c r="C39" s="30"/>
      <c r="D39" s="26"/>
      <c r="E39" s="13" t="s">
        <v>5</v>
      </c>
      <c r="F39" s="14">
        <f>SUM(F10+F18+F22+F14+F25+F38)</f>
        <v>793800</v>
      </c>
      <c r="G39" s="23"/>
      <c r="H39" s="37"/>
      <c r="I39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/>
  <dimension ref="B1:I33"/>
  <sheetViews>
    <sheetView showGridLines="0" view="pageBreakPreview" zoomScale="95" zoomScaleNormal="145" zoomScaleSheetLayoutView="95" workbookViewId="0">
      <selection activeCell="E23" sqref="E23"/>
    </sheetView>
  </sheetViews>
  <sheetFormatPr defaultRowHeight="13.5" x14ac:dyDescent="0.3"/>
  <cols>
    <col min="1" max="1" width="0.375" style="1" customWidth="1"/>
    <col min="2" max="2" width="11.75" style="7" customWidth="1"/>
    <col min="3" max="3" width="11.75" style="29" customWidth="1"/>
    <col min="4" max="4" width="11.75" style="2" customWidth="1"/>
    <col min="5" max="5" width="56.6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22" style="33" customWidth="1"/>
    <col min="10" max="16384" width="9" style="1"/>
  </cols>
  <sheetData>
    <row r="1" spans="2:9" s="6" customFormat="1" ht="24.95" customHeight="1" thickBot="1" x14ac:dyDescent="0.35">
      <c r="B1" s="100" t="s">
        <v>31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20.100000000000001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53</v>
      </c>
    </row>
    <row r="4" spans="2:9" ht="20.100000000000001" customHeight="1" x14ac:dyDescent="0.3">
      <c r="B4" s="8">
        <v>44572</v>
      </c>
      <c r="C4" s="27" t="s">
        <v>38</v>
      </c>
      <c r="D4" s="24">
        <v>1</v>
      </c>
      <c r="E4" s="3" t="s">
        <v>40</v>
      </c>
      <c r="F4" s="10">
        <v>50000</v>
      </c>
      <c r="G4" s="21" t="s">
        <v>39</v>
      </c>
      <c r="H4" s="35" t="s">
        <v>37</v>
      </c>
      <c r="I4" s="31"/>
    </row>
    <row r="5" spans="2:9" ht="20.100000000000001" customHeight="1" x14ac:dyDescent="0.3">
      <c r="B5" s="8">
        <v>44574</v>
      </c>
      <c r="C5" s="27" t="s">
        <v>51</v>
      </c>
      <c r="D5" s="24">
        <v>23</v>
      </c>
      <c r="E5" s="20" t="s">
        <v>41</v>
      </c>
      <c r="F5" s="10">
        <v>200000</v>
      </c>
      <c r="G5" s="21" t="s">
        <v>10</v>
      </c>
      <c r="H5" s="35" t="s">
        <v>42</v>
      </c>
      <c r="I5" s="31" t="s">
        <v>55</v>
      </c>
    </row>
    <row r="6" spans="2:9" ht="20.100000000000001" customHeight="1" x14ac:dyDescent="0.3">
      <c r="B6" s="8">
        <v>44580</v>
      </c>
      <c r="C6" s="27" t="s">
        <v>50</v>
      </c>
      <c r="D6" s="24">
        <v>30</v>
      </c>
      <c r="E6" s="3" t="s">
        <v>49</v>
      </c>
      <c r="F6" s="10">
        <v>330000</v>
      </c>
      <c r="G6" s="21" t="s">
        <v>47</v>
      </c>
      <c r="H6" s="35" t="s">
        <v>48</v>
      </c>
      <c r="I6" s="31" t="s">
        <v>55</v>
      </c>
    </row>
    <row r="7" spans="2:9" ht="20.100000000000001" hidden="1" customHeight="1" x14ac:dyDescent="0.3">
      <c r="B7" s="8"/>
      <c r="C7" s="27"/>
      <c r="D7" s="24"/>
      <c r="E7" s="3"/>
      <c r="F7" s="10"/>
      <c r="G7" s="21"/>
      <c r="H7" s="35"/>
      <c r="I7" s="39"/>
    </row>
    <row r="8" spans="2:9" ht="20.100000000000001" hidden="1" customHeight="1" x14ac:dyDescent="0.3">
      <c r="B8" s="8"/>
      <c r="C8" s="27"/>
      <c r="D8" s="24"/>
      <c r="E8" s="3"/>
      <c r="F8" s="10"/>
      <c r="G8" s="21"/>
      <c r="H8" s="35"/>
      <c r="I8" s="39"/>
    </row>
    <row r="9" spans="2:9" ht="20.100000000000001" hidden="1" customHeight="1" x14ac:dyDescent="0.3">
      <c r="B9" s="8"/>
      <c r="C9" s="27"/>
      <c r="D9" s="24"/>
      <c r="E9" s="3"/>
      <c r="F9" s="10"/>
      <c r="G9" s="21"/>
      <c r="H9" s="35"/>
      <c r="I9" s="39"/>
    </row>
    <row r="10" spans="2:9" ht="20.100000000000001" hidden="1" customHeight="1" x14ac:dyDescent="0.3">
      <c r="B10" s="8"/>
      <c r="C10" s="27"/>
      <c r="D10" s="24"/>
      <c r="E10" s="3"/>
      <c r="F10" s="10"/>
      <c r="G10" s="21"/>
      <c r="H10" s="35"/>
      <c r="I10" s="39"/>
    </row>
    <row r="11" spans="2:9" ht="20.100000000000001" hidden="1" customHeight="1" x14ac:dyDescent="0.3">
      <c r="B11" s="8"/>
      <c r="C11" s="27"/>
      <c r="D11" s="24"/>
      <c r="E11" s="3"/>
      <c r="F11" s="10"/>
      <c r="G11" s="21"/>
      <c r="H11" s="35"/>
      <c r="I11" s="39"/>
    </row>
    <row r="12" spans="2:9" s="2" customFormat="1" ht="20.100000000000001" customHeight="1" x14ac:dyDescent="0.3">
      <c r="B12" s="16"/>
      <c r="C12" s="28"/>
      <c r="D12" s="25"/>
      <c r="E12" s="17" t="s">
        <v>7</v>
      </c>
      <c r="F12" s="18">
        <f>SUM(F4:F11)</f>
        <v>580000</v>
      </c>
      <c r="G12" s="22"/>
      <c r="H12" s="36"/>
      <c r="I12" s="32"/>
    </row>
    <row r="13" spans="2:9" s="2" customFormat="1" ht="9.9499999999999993" customHeight="1" x14ac:dyDescent="0.3">
      <c r="B13" s="7"/>
      <c r="C13" s="29"/>
      <c r="E13" s="1"/>
      <c r="F13" s="11"/>
      <c r="G13" s="7"/>
      <c r="I13" s="33"/>
    </row>
    <row r="14" spans="2:9" ht="20.100000000000001" customHeight="1" x14ac:dyDescent="0.3">
      <c r="B14" s="8" t="s">
        <v>0</v>
      </c>
      <c r="C14" s="27" t="s">
        <v>34</v>
      </c>
      <c r="D14" s="24" t="s">
        <v>35</v>
      </c>
      <c r="E14" s="3" t="s">
        <v>3</v>
      </c>
      <c r="F14" s="10" t="s">
        <v>1</v>
      </c>
      <c r="G14" s="21" t="s">
        <v>32</v>
      </c>
      <c r="H14" s="35" t="s">
        <v>33</v>
      </c>
      <c r="I14" s="31" t="s">
        <v>54</v>
      </c>
    </row>
    <row r="15" spans="2:9" ht="20.100000000000001" customHeight="1" x14ac:dyDescent="0.3">
      <c r="B15" s="8">
        <v>44586</v>
      </c>
      <c r="C15" s="27" t="s">
        <v>43</v>
      </c>
      <c r="D15" s="24">
        <v>5</v>
      </c>
      <c r="E15" s="20" t="s">
        <v>44</v>
      </c>
      <c r="F15" s="10">
        <v>146650</v>
      </c>
      <c r="G15" s="21" t="s">
        <v>45</v>
      </c>
      <c r="H15" s="35" t="s">
        <v>46</v>
      </c>
      <c r="I15" s="31"/>
    </row>
    <row r="16" spans="2:9" ht="20.100000000000001" customHeight="1" x14ac:dyDescent="0.3">
      <c r="B16" s="16"/>
      <c r="C16" s="28"/>
      <c r="D16" s="25"/>
      <c r="E16" s="17" t="s">
        <v>6</v>
      </c>
      <c r="F16" s="18">
        <f>SUM(F15:F15)</f>
        <v>146650</v>
      </c>
      <c r="G16" s="22"/>
      <c r="H16" s="36"/>
      <c r="I16" s="32"/>
    </row>
    <row r="17" spans="2:9" s="2" customFormat="1" ht="9.9499999999999993" customHeight="1" x14ac:dyDescent="0.3">
      <c r="B17" s="7"/>
      <c r="C17" s="29"/>
      <c r="E17" s="1"/>
      <c r="F17" s="11"/>
      <c r="G17" s="7"/>
      <c r="I17" s="33"/>
    </row>
    <row r="18" spans="2:9" ht="20.100000000000001" customHeight="1" x14ac:dyDescent="0.3">
      <c r="B18" s="8" t="s">
        <v>0</v>
      </c>
      <c r="C18" s="27" t="s">
        <v>34</v>
      </c>
      <c r="D18" s="24" t="s">
        <v>35</v>
      </c>
      <c r="E18" s="3" t="s">
        <v>3</v>
      </c>
      <c r="F18" s="10" t="s">
        <v>1</v>
      </c>
      <c r="G18" s="21" t="s">
        <v>32</v>
      </c>
      <c r="H18" s="35" t="s">
        <v>33</v>
      </c>
      <c r="I18" s="31" t="s">
        <v>54</v>
      </c>
    </row>
    <row r="19" spans="2:9" ht="20.100000000000001" customHeight="1" x14ac:dyDescent="0.3">
      <c r="B19" s="8"/>
      <c r="C19" s="27"/>
      <c r="D19" s="24"/>
      <c r="E19" s="3" t="s">
        <v>57</v>
      </c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SUM(F19:F19)</f>
        <v>0</v>
      </c>
      <c r="G20" s="22"/>
      <c r="H20" s="36"/>
      <c r="I20" s="32"/>
    </row>
    <row r="21" spans="2:9" s="2" customFormat="1" ht="9.9499999999999993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54</v>
      </c>
    </row>
    <row r="23" spans="2:9" ht="20.100000000000001" customHeight="1" x14ac:dyDescent="0.3">
      <c r="B23" s="8">
        <v>44585</v>
      </c>
      <c r="C23" s="27" t="s">
        <v>52</v>
      </c>
      <c r="D23" s="24">
        <v>11</v>
      </c>
      <c r="E23" s="3" t="s">
        <v>61</v>
      </c>
      <c r="F23" s="10">
        <v>230230</v>
      </c>
      <c r="G23" s="21" t="s">
        <v>10</v>
      </c>
      <c r="H23" s="35" t="s">
        <v>46</v>
      </c>
      <c r="I23" s="31"/>
    </row>
    <row r="24" spans="2:9" ht="20.100000000000001" customHeight="1" x14ac:dyDescent="0.3">
      <c r="B24" s="16"/>
      <c r="C24" s="28"/>
      <c r="D24" s="25"/>
      <c r="E24" s="17" t="s">
        <v>9</v>
      </c>
      <c r="F24" s="18">
        <f>SUM(F23:F23)</f>
        <v>230230</v>
      </c>
      <c r="G24" s="22"/>
      <c r="H24" s="36"/>
      <c r="I24" s="38"/>
    </row>
    <row r="25" spans="2:9" s="2" customFormat="1" ht="9.9499999999999993" customHeight="1" x14ac:dyDescent="0.3">
      <c r="B25" s="7"/>
      <c r="C25" s="29"/>
      <c r="E25" s="1"/>
      <c r="F25" s="11"/>
      <c r="G25" s="7"/>
      <c r="I25" s="33"/>
    </row>
    <row r="26" spans="2:9" ht="20.100000000000001" customHeight="1" x14ac:dyDescent="0.3">
      <c r="B26" s="8" t="s">
        <v>0</v>
      </c>
      <c r="C26" s="27" t="s">
        <v>34</v>
      </c>
      <c r="D26" s="24" t="s">
        <v>35</v>
      </c>
      <c r="E26" s="3" t="s">
        <v>3</v>
      </c>
      <c r="F26" s="10" t="s">
        <v>1</v>
      </c>
      <c r="G26" s="21" t="s">
        <v>32</v>
      </c>
      <c r="H26" s="35" t="s">
        <v>33</v>
      </c>
      <c r="I26" s="31" t="s">
        <v>4</v>
      </c>
    </row>
    <row r="27" spans="2:9" ht="20.100000000000001" customHeight="1" x14ac:dyDescent="0.3">
      <c r="B27" s="8"/>
      <c r="C27" s="27"/>
      <c r="D27" s="24"/>
      <c r="E27" s="3" t="s">
        <v>58</v>
      </c>
      <c r="F27" s="10"/>
      <c r="G27" s="21"/>
      <c r="H27" s="35"/>
      <c r="I27" s="31"/>
    </row>
    <row r="28" spans="2:9" ht="20.100000000000001" customHeight="1" x14ac:dyDescent="0.3">
      <c r="B28" s="16"/>
      <c r="C28" s="28"/>
      <c r="D28" s="25"/>
      <c r="E28" s="17" t="s">
        <v>59</v>
      </c>
      <c r="F28" s="18">
        <f>SUM(F27:F27)</f>
        <v>0</v>
      </c>
      <c r="G28" s="22"/>
      <c r="H28" s="36"/>
      <c r="I28" s="38"/>
    </row>
    <row r="29" spans="2:9" s="2" customFormat="1" ht="9.9499999999999993" customHeight="1" x14ac:dyDescent="0.3">
      <c r="B29" s="7"/>
      <c r="C29" s="29"/>
      <c r="E29" s="1"/>
      <c r="F29" s="11"/>
      <c r="G29" s="7"/>
      <c r="I29" s="33"/>
    </row>
    <row r="30" spans="2:9" ht="20.100000000000001" customHeight="1" x14ac:dyDescent="0.3">
      <c r="B30" s="8" t="s">
        <v>0</v>
      </c>
      <c r="C30" s="27" t="s">
        <v>34</v>
      </c>
      <c r="D30" s="24" t="s">
        <v>35</v>
      </c>
      <c r="E30" s="3" t="s">
        <v>3</v>
      </c>
      <c r="F30" s="10" t="s">
        <v>1</v>
      </c>
      <c r="G30" s="21" t="s">
        <v>32</v>
      </c>
      <c r="H30" s="35" t="s">
        <v>33</v>
      </c>
      <c r="I30" s="31" t="s">
        <v>56</v>
      </c>
    </row>
    <row r="31" spans="2:9" ht="20.100000000000001" customHeight="1" x14ac:dyDescent="0.3">
      <c r="B31" s="8"/>
      <c r="C31" s="27"/>
      <c r="D31" s="24"/>
      <c r="E31" s="3" t="s">
        <v>60</v>
      </c>
      <c r="F31" s="10"/>
      <c r="G31" s="21"/>
      <c r="H31" s="35"/>
      <c r="I31" s="31"/>
    </row>
    <row r="32" spans="2:9" ht="20.100000000000001" customHeight="1" x14ac:dyDescent="0.3">
      <c r="B32" s="16"/>
      <c r="C32" s="28"/>
      <c r="D32" s="25"/>
      <c r="E32" s="17" t="s">
        <v>36</v>
      </c>
      <c r="F32" s="18">
        <f>SUM(F31:F31)</f>
        <v>0</v>
      </c>
      <c r="G32" s="22"/>
      <c r="H32" s="36"/>
      <c r="I32" s="38"/>
    </row>
    <row r="33" spans="2:9" ht="20.100000000000001" customHeight="1" x14ac:dyDescent="0.3">
      <c r="B33" s="12"/>
      <c r="C33" s="30"/>
      <c r="D33" s="26"/>
      <c r="E33" s="13" t="s">
        <v>5</v>
      </c>
      <c r="F33" s="14">
        <f>SUM(F12+F20+F24+F16+F27+F32)</f>
        <v>956880</v>
      </c>
      <c r="G33" s="23"/>
      <c r="H33" s="37"/>
      <c r="I33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4"/>
  <dimension ref="B1:I28"/>
  <sheetViews>
    <sheetView showGridLines="0" zoomScale="130" zoomScaleNormal="130" workbookViewId="0">
      <selection sqref="A1:XFD2"/>
    </sheetView>
  </sheetViews>
  <sheetFormatPr defaultRowHeight="13.5" x14ac:dyDescent="0.3"/>
  <cols>
    <col min="1" max="1" width="0.375" style="1" customWidth="1"/>
    <col min="2" max="6" width="11.75" style="7" customWidth="1"/>
    <col min="7" max="7" width="56.625" style="1" bestFit="1" customWidth="1"/>
    <col min="8" max="8" width="10.5" style="9" bestFit="1" customWidth="1"/>
    <col min="9" max="9" width="8.75" style="2" customWidth="1"/>
    <col min="10" max="16384" width="9" style="1"/>
  </cols>
  <sheetData>
    <row r="1" spans="2:9" s="6" customFormat="1" ht="24.95" customHeight="1" thickBot="1" x14ac:dyDescent="0.35">
      <c r="B1" s="100" t="s">
        <v>31</v>
      </c>
      <c r="C1" s="100"/>
      <c r="D1" s="100"/>
      <c r="E1" s="100"/>
      <c r="F1" s="100"/>
      <c r="G1" s="100"/>
      <c r="H1" s="100"/>
      <c r="I1" s="100"/>
    </row>
    <row r="2" spans="2:9" x14ac:dyDescent="0.2">
      <c r="I2" s="5" t="s">
        <v>2</v>
      </c>
    </row>
    <row r="3" spans="2:9" ht="20.100000000000001" customHeight="1" x14ac:dyDescent="0.3">
      <c r="B3" s="8" t="s">
        <v>0</v>
      </c>
      <c r="C3" s="21"/>
      <c r="D3" s="21"/>
      <c r="E3" s="21"/>
      <c r="F3" s="21"/>
      <c r="G3" s="3" t="s">
        <v>3</v>
      </c>
      <c r="H3" s="10" t="s">
        <v>1</v>
      </c>
      <c r="I3" s="4" t="s">
        <v>4</v>
      </c>
    </row>
    <row r="4" spans="2:9" ht="20.100000000000001" customHeight="1" x14ac:dyDescent="0.3">
      <c r="B4" s="8">
        <v>44531</v>
      </c>
      <c r="C4" s="21"/>
      <c r="D4" s="21"/>
      <c r="E4" s="21"/>
      <c r="F4" s="21"/>
      <c r="G4" s="3" t="s">
        <v>23</v>
      </c>
      <c r="H4" s="10">
        <v>130000</v>
      </c>
      <c r="I4" s="4" t="s">
        <v>13</v>
      </c>
    </row>
    <row r="5" spans="2:9" ht="20.100000000000001" customHeight="1" x14ac:dyDescent="0.3">
      <c r="B5" s="8">
        <v>44533</v>
      </c>
      <c r="C5" s="21"/>
      <c r="D5" s="21"/>
      <c r="E5" s="21"/>
      <c r="F5" s="21"/>
      <c r="G5" s="20" t="s">
        <v>26</v>
      </c>
      <c r="H5" s="10">
        <v>28000</v>
      </c>
      <c r="I5" s="4" t="s">
        <v>10</v>
      </c>
    </row>
    <row r="6" spans="2:9" ht="20.100000000000001" customHeight="1" x14ac:dyDescent="0.3">
      <c r="B6" s="8">
        <v>44543</v>
      </c>
      <c r="C6" s="21"/>
      <c r="D6" s="21"/>
      <c r="E6" s="21"/>
      <c r="F6" s="21"/>
      <c r="G6" s="3" t="s">
        <v>22</v>
      </c>
      <c r="H6" s="10">
        <v>179000</v>
      </c>
      <c r="I6" s="4" t="s">
        <v>10</v>
      </c>
    </row>
    <row r="7" spans="2:9" ht="20.100000000000001" customHeight="1" x14ac:dyDescent="0.3">
      <c r="B7" s="8">
        <v>44543</v>
      </c>
      <c r="C7" s="21"/>
      <c r="D7" s="21"/>
      <c r="E7" s="21"/>
      <c r="F7" s="21"/>
      <c r="G7" s="3" t="s">
        <v>24</v>
      </c>
      <c r="H7" s="10">
        <v>236000</v>
      </c>
      <c r="I7" s="4" t="s">
        <v>10</v>
      </c>
    </row>
    <row r="8" spans="2:9" ht="20.100000000000001" customHeight="1" x14ac:dyDescent="0.3">
      <c r="B8" s="8">
        <v>44550</v>
      </c>
      <c r="C8" s="21"/>
      <c r="D8" s="21"/>
      <c r="E8" s="21"/>
      <c r="F8" s="21"/>
      <c r="G8" s="3" t="s">
        <v>25</v>
      </c>
      <c r="H8" s="10">
        <v>60100</v>
      </c>
      <c r="I8" s="4" t="s">
        <v>10</v>
      </c>
    </row>
    <row r="9" spans="2:9" ht="20.100000000000001" customHeight="1" x14ac:dyDescent="0.3">
      <c r="B9" s="8">
        <v>44551</v>
      </c>
      <c r="C9" s="21"/>
      <c r="D9" s="21"/>
      <c r="E9" s="21"/>
      <c r="F9" s="21"/>
      <c r="G9" s="3" t="s">
        <v>19</v>
      </c>
      <c r="H9" s="10">
        <v>354600</v>
      </c>
      <c r="I9" s="4" t="s">
        <v>13</v>
      </c>
    </row>
    <row r="10" spans="2:9" ht="20.100000000000001" customHeight="1" x14ac:dyDescent="0.3">
      <c r="B10" s="8">
        <v>44557</v>
      </c>
      <c r="C10" s="21"/>
      <c r="D10" s="21"/>
      <c r="E10" s="21"/>
      <c r="F10" s="21"/>
      <c r="G10" s="3" t="s">
        <v>20</v>
      </c>
      <c r="H10" s="10">
        <v>673200</v>
      </c>
      <c r="I10" s="4" t="s">
        <v>10</v>
      </c>
    </row>
    <row r="11" spans="2:9" ht="20.100000000000001" customHeight="1" x14ac:dyDescent="0.3">
      <c r="B11" s="8">
        <v>44558</v>
      </c>
      <c r="C11" s="21"/>
      <c r="D11" s="21"/>
      <c r="E11" s="21"/>
      <c r="F11" s="21"/>
      <c r="G11" s="3" t="s">
        <v>21</v>
      </c>
      <c r="H11" s="10">
        <v>115000</v>
      </c>
      <c r="I11" s="4" t="s">
        <v>13</v>
      </c>
    </row>
    <row r="12" spans="2:9" s="2" customFormat="1" ht="20.100000000000001" customHeight="1" x14ac:dyDescent="0.3">
      <c r="B12" s="16"/>
      <c r="C12" s="22"/>
      <c r="D12" s="22"/>
      <c r="E12" s="22"/>
      <c r="F12" s="22"/>
      <c r="G12" s="17" t="s">
        <v>7</v>
      </c>
      <c r="H12" s="18">
        <f>SUM(H4:H11)</f>
        <v>1775900</v>
      </c>
      <c r="I12" s="19"/>
    </row>
    <row r="13" spans="2:9" s="2" customFormat="1" ht="9.9499999999999993" customHeight="1" x14ac:dyDescent="0.3">
      <c r="B13" s="7"/>
      <c r="C13" s="7"/>
      <c r="D13" s="7"/>
      <c r="E13" s="7"/>
      <c r="F13" s="7"/>
      <c r="G13" s="1"/>
      <c r="H13" s="11"/>
    </row>
    <row r="14" spans="2:9" ht="20.100000000000001" customHeight="1" x14ac:dyDescent="0.3">
      <c r="B14" s="8" t="s">
        <v>0</v>
      </c>
      <c r="C14" s="21"/>
      <c r="D14" s="21"/>
      <c r="E14" s="21"/>
      <c r="F14" s="21"/>
      <c r="G14" s="3" t="s">
        <v>3</v>
      </c>
      <c r="H14" s="10" t="s">
        <v>1</v>
      </c>
      <c r="I14" s="4" t="s">
        <v>4</v>
      </c>
    </row>
    <row r="15" spans="2:9" ht="20.100000000000001" customHeight="1" x14ac:dyDescent="0.3">
      <c r="B15" s="8">
        <v>44531</v>
      </c>
      <c r="C15" s="21"/>
      <c r="D15" s="21"/>
      <c r="E15" s="21"/>
      <c r="F15" s="21"/>
      <c r="G15" s="20" t="s">
        <v>17</v>
      </c>
      <c r="H15" s="10">
        <v>79500</v>
      </c>
      <c r="I15" s="4" t="s">
        <v>11</v>
      </c>
    </row>
    <row r="16" spans="2:9" ht="20.100000000000001" customHeight="1" x14ac:dyDescent="0.3">
      <c r="B16" s="16"/>
      <c r="C16" s="22"/>
      <c r="D16" s="22"/>
      <c r="E16" s="22"/>
      <c r="F16" s="22"/>
      <c r="G16" s="17" t="s">
        <v>6</v>
      </c>
      <c r="H16" s="18">
        <f>SUM(H15:H15)</f>
        <v>79500</v>
      </c>
      <c r="I16" s="19"/>
    </row>
    <row r="17" spans="2:9" s="2" customFormat="1" ht="9.9499999999999993" customHeight="1" x14ac:dyDescent="0.3">
      <c r="B17" s="7"/>
      <c r="C17" s="7"/>
      <c r="D17" s="7"/>
      <c r="E17" s="7"/>
      <c r="F17" s="7"/>
      <c r="G17" s="1"/>
      <c r="H17" s="11"/>
    </row>
    <row r="18" spans="2:9" ht="20.100000000000001" customHeight="1" x14ac:dyDescent="0.3">
      <c r="B18" s="8" t="s">
        <v>0</v>
      </c>
      <c r="C18" s="21"/>
      <c r="D18" s="21"/>
      <c r="E18" s="21"/>
      <c r="F18" s="21"/>
      <c r="G18" s="3" t="s">
        <v>3</v>
      </c>
      <c r="H18" s="10" t="s">
        <v>1</v>
      </c>
      <c r="I18" s="4" t="s">
        <v>4</v>
      </c>
    </row>
    <row r="19" spans="2:9" ht="20.100000000000001" customHeight="1" x14ac:dyDescent="0.3">
      <c r="B19" s="8">
        <v>44537</v>
      </c>
      <c r="C19" s="21"/>
      <c r="D19" s="21"/>
      <c r="E19" s="21"/>
      <c r="F19" s="21"/>
      <c r="G19" s="3" t="s">
        <v>18</v>
      </c>
      <c r="H19" s="10">
        <v>83400</v>
      </c>
      <c r="I19" s="4" t="s">
        <v>12</v>
      </c>
    </row>
    <row r="20" spans="2:9" ht="20.100000000000001" customHeight="1" x14ac:dyDescent="0.3">
      <c r="B20" s="16"/>
      <c r="C20" s="22"/>
      <c r="D20" s="22"/>
      <c r="E20" s="22"/>
      <c r="F20" s="22"/>
      <c r="G20" s="17" t="s">
        <v>8</v>
      </c>
      <c r="H20" s="18">
        <f>SUM(H19:H19)</f>
        <v>83400</v>
      </c>
      <c r="I20" s="19"/>
    </row>
    <row r="21" spans="2:9" s="2" customFormat="1" ht="9.9499999999999993" customHeight="1" x14ac:dyDescent="0.3">
      <c r="B21" s="7"/>
      <c r="C21" s="7"/>
      <c r="D21" s="7"/>
      <c r="E21" s="7"/>
      <c r="F21" s="7"/>
      <c r="G21" s="1"/>
      <c r="H21" s="11"/>
    </row>
    <row r="22" spans="2:9" ht="20.100000000000001" customHeight="1" x14ac:dyDescent="0.3">
      <c r="B22" s="8" t="s">
        <v>0</v>
      </c>
      <c r="C22" s="21"/>
      <c r="D22" s="21"/>
      <c r="E22" s="21"/>
      <c r="F22" s="21"/>
      <c r="G22" s="3" t="s">
        <v>3</v>
      </c>
      <c r="H22" s="10" t="s">
        <v>1</v>
      </c>
      <c r="I22" s="4" t="s">
        <v>4</v>
      </c>
    </row>
    <row r="23" spans="2:9" ht="20.100000000000001" customHeight="1" x14ac:dyDescent="0.3">
      <c r="B23" s="8">
        <v>44539</v>
      </c>
      <c r="C23" s="21"/>
      <c r="D23" s="21"/>
      <c r="E23" s="21"/>
      <c r="F23" s="21"/>
      <c r="G23" s="3" t="s">
        <v>27</v>
      </c>
      <c r="H23" s="10">
        <v>79600</v>
      </c>
      <c r="I23" s="4" t="s">
        <v>14</v>
      </c>
    </row>
    <row r="24" spans="2:9" ht="20.100000000000001" customHeight="1" x14ac:dyDescent="0.3">
      <c r="B24" s="8">
        <v>44547</v>
      </c>
      <c r="C24" s="21"/>
      <c r="D24" s="21"/>
      <c r="E24" s="21"/>
      <c r="F24" s="21"/>
      <c r="G24" s="3" t="s">
        <v>28</v>
      </c>
      <c r="H24" s="10">
        <v>240000</v>
      </c>
      <c r="I24" s="4" t="s">
        <v>13</v>
      </c>
    </row>
    <row r="25" spans="2:9" ht="20.100000000000001" customHeight="1" x14ac:dyDescent="0.3">
      <c r="B25" s="8">
        <v>44552</v>
      </c>
      <c r="C25" s="21"/>
      <c r="D25" s="21"/>
      <c r="E25" s="21"/>
      <c r="F25" s="21"/>
      <c r="G25" s="3" t="s">
        <v>29</v>
      </c>
      <c r="H25" s="10">
        <v>150000</v>
      </c>
      <c r="I25" s="4" t="s">
        <v>15</v>
      </c>
    </row>
    <row r="26" spans="2:9" ht="20.100000000000001" customHeight="1" x14ac:dyDescent="0.3">
      <c r="B26" s="8">
        <v>44558</v>
      </c>
      <c r="C26" s="21"/>
      <c r="D26" s="21"/>
      <c r="E26" s="21"/>
      <c r="F26" s="21"/>
      <c r="G26" s="3" t="s">
        <v>30</v>
      </c>
      <c r="H26" s="10">
        <v>110000</v>
      </c>
      <c r="I26" s="4" t="s">
        <v>16</v>
      </c>
    </row>
    <row r="27" spans="2:9" ht="20.100000000000001" customHeight="1" x14ac:dyDescent="0.3">
      <c r="B27" s="16"/>
      <c r="C27" s="22"/>
      <c r="D27" s="22"/>
      <c r="E27" s="22"/>
      <c r="F27" s="22"/>
      <c r="G27" s="17" t="s">
        <v>9</v>
      </c>
      <c r="H27" s="18">
        <f>SUM(H23:H26)</f>
        <v>579600</v>
      </c>
      <c r="I27" s="19"/>
    </row>
    <row r="28" spans="2:9" ht="20.100000000000001" customHeight="1" x14ac:dyDescent="0.3">
      <c r="B28" s="12"/>
      <c r="C28" s="23"/>
      <c r="D28" s="23"/>
      <c r="E28" s="23"/>
      <c r="F28" s="23"/>
      <c r="G28" s="13" t="s">
        <v>5</v>
      </c>
      <c r="H28" s="14">
        <f>SUM(H12+H20+H27+H16)</f>
        <v>2518400</v>
      </c>
      <c r="I28" s="15"/>
    </row>
  </sheetData>
  <mergeCells count="1">
    <mergeCell ref="B1:I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I34"/>
  <sheetViews>
    <sheetView showGridLines="0" zoomScale="85" zoomScaleNormal="85" zoomScaleSheetLayoutView="85" workbookViewId="0">
      <selection activeCell="E30" sqref="E30"/>
    </sheetView>
  </sheetViews>
  <sheetFormatPr defaultRowHeight="13.5" x14ac:dyDescent="0.3"/>
  <cols>
    <col min="1" max="1" width="4.375" style="2" customWidth="1"/>
    <col min="2" max="3" width="11.75" style="7" customWidth="1"/>
    <col min="4" max="4" width="12.375" style="29" customWidth="1"/>
    <col min="5" max="5" width="39.625" style="29" customWidth="1"/>
    <col min="6" max="6" width="11.75" style="2" customWidth="1"/>
    <col min="7" max="7" width="10.5" style="9" bestFit="1" customWidth="1"/>
    <col min="8" max="8" width="11.75" style="7" customWidth="1"/>
    <col min="9" max="9" width="13.75" style="33" bestFit="1" customWidth="1"/>
    <col min="10" max="16384" width="9" style="1"/>
  </cols>
  <sheetData>
    <row r="1" spans="1:9" s="6" customFormat="1" ht="24.95" customHeight="1" x14ac:dyDescent="0.3">
      <c r="A1" s="99" t="s">
        <v>1220</v>
      </c>
      <c r="B1" s="99"/>
      <c r="C1" s="99"/>
      <c r="D1" s="99"/>
      <c r="E1" s="99"/>
      <c r="F1" s="99"/>
      <c r="G1" s="99"/>
      <c r="H1" s="99"/>
      <c r="I1" s="99"/>
    </row>
    <row r="2" spans="1:9" x14ac:dyDescent="0.2">
      <c r="D2" s="7"/>
      <c r="F2" s="7"/>
      <c r="G2" s="7"/>
      <c r="H2" s="1"/>
      <c r="I2" s="5" t="s">
        <v>2</v>
      </c>
    </row>
    <row r="3" spans="1:9" ht="19.5" customHeight="1" x14ac:dyDescent="0.3">
      <c r="A3" s="70" t="s">
        <v>1126</v>
      </c>
      <c r="B3" s="71" t="s">
        <v>1124</v>
      </c>
      <c r="C3" s="71" t="s">
        <v>1125</v>
      </c>
      <c r="D3" s="72" t="s">
        <v>1123</v>
      </c>
      <c r="E3" s="72" t="s">
        <v>1122</v>
      </c>
      <c r="F3" s="73" t="s">
        <v>1127</v>
      </c>
      <c r="G3" s="74" t="s">
        <v>1130</v>
      </c>
      <c r="H3" s="71" t="s">
        <v>1128</v>
      </c>
      <c r="I3" s="75" t="s">
        <v>4</v>
      </c>
    </row>
    <row r="4" spans="1:9" ht="19.5" customHeight="1" x14ac:dyDescent="0.3">
      <c r="A4" s="54">
        <v>1</v>
      </c>
      <c r="B4" s="84"/>
      <c r="C4" s="84"/>
      <c r="D4" s="85"/>
      <c r="E4" s="27" t="s">
        <v>1193</v>
      </c>
      <c r="F4" s="86"/>
      <c r="G4" s="87"/>
      <c r="H4" s="84"/>
      <c r="I4" s="31"/>
    </row>
    <row r="5" spans="1:9" s="2" customFormat="1" ht="20.100000000000001" customHeight="1" x14ac:dyDescent="0.3">
      <c r="A5" s="97"/>
      <c r="B5" s="98"/>
      <c r="C5" s="22"/>
      <c r="D5" s="28"/>
      <c r="E5" s="56" t="s">
        <v>7</v>
      </c>
      <c r="F5" s="25"/>
      <c r="G5" s="18">
        <f>SUM(G4:G4)</f>
        <v>0</v>
      </c>
      <c r="H5" s="22"/>
      <c r="I5" s="32"/>
    </row>
    <row r="6" spans="1:9" s="2" customFormat="1" ht="9.9499999999999993" customHeight="1" x14ac:dyDescent="0.3">
      <c r="A6" s="54"/>
      <c r="B6" s="7"/>
      <c r="C6" s="7"/>
      <c r="D6" s="29"/>
      <c r="E6" s="29"/>
      <c r="G6" s="11"/>
      <c r="H6" s="7"/>
      <c r="I6" s="33"/>
    </row>
    <row r="7" spans="1:9" ht="20.100000000000001" customHeight="1" x14ac:dyDescent="0.3">
      <c r="A7" s="70" t="s">
        <v>1126</v>
      </c>
      <c r="B7" s="71" t="s">
        <v>1124</v>
      </c>
      <c r="C7" s="71" t="s">
        <v>1125</v>
      </c>
      <c r="D7" s="72" t="s">
        <v>1123</v>
      </c>
      <c r="E7" s="72" t="s">
        <v>1122</v>
      </c>
      <c r="F7" s="73" t="s">
        <v>1127</v>
      </c>
      <c r="G7" s="74" t="s">
        <v>1130</v>
      </c>
      <c r="H7" s="71" t="s">
        <v>1128</v>
      </c>
      <c r="I7" s="75" t="s">
        <v>4</v>
      </c>
    </row>
    <row r="8" spans="1:9" ht="20.100000000000001" customHeight="1" x14ac:dyDescent="0.3">
      <c r="A8" s="54">
        <v>1</v>
      </c>
      <c r="B8" s="21">
        <v>45477</v>
      </c>
      <c r="C8" s="88">
        <v>0.50902777777777775</v>
      </c>
      <c r="D8" s="88" t="s">
        <v>1223</v>
      </c>
      <c r="E8" s="27" t="s">
        <v>1221</v>
      </c>
      <c r="F8" s="24">
        <v>2</v>
      </c>
      <c r="G8" s="10">
        <v>46000</v>
      </c>
      <c r="H8" s="21" t="s">
        <v>1222</v>
      </c>
      <c r="I8" s="31"/>
    </row>
    <row r="9" spans="1:9" ht="20.100000000000001" customHeight="1" x14ac:dyDescent="0.3">
      <c r="A9" s="97"/>
      <c r="B9" s="98"/>
      <c r="C9" s="22"/>
      <c r="D9" s="28"/>
      <c r="E9" s="56" t="s">
        <v>6</v>
      </c>
      <c r="F9" s="25"/>
      <c r="G9" s="18">
        <f>SUM(G8:G8)</f>
        <v>46000</v>
      </c>
      <c r="H9" s="22"/>
      <c r="I9" s="32"/>
    </row>
    <row r="10" spans="1:9" s="2" customFormat="1" ht="9.9499999999999993" customHeight="1" x14ac:dyDescent="0.3">
      <c r="A10" s="54"/>
      <c r="B10" s="7"/>
      <c r="C10" s="7"/>
      <c r="D10" s="29"/>
      <c r="E10" s="29"/>
      <c r="G10" s="11"/>
      <c r="H10" s="7"/>
      <c r="I10" s="33"/>
    </row>
    <row r="11" spans="1:9" ht="20.100000000000001" customHeight="1" x14ac:dyDescent="0.3">
      <c r="A11" s="70" t="s">
        <v>1126</v>
      </c>
      <c r="B11" s="71" t="s">
        <v>1124</v>
      </c>
      <c r="C11" s="71" t="s">
        <v>1125</v>
      </c>
      <c r="D11" s="72" t="s">
        <v>1123</v>
      </c>
      <c r="E11" s="72" t="s">
        <v>1122</v>
      </c>
      <c r="F11" s="73" t="s">
        <v>1127</v>
      </c>
      <c r="G11" s="74" t="s">
        <v>1130</v>
      </c>
      <c r="H11" s="71" t="s">
        <v>1128</v>
      </c>
      <c r="I11" s="75" t="s">
        <v>4</v>
      </c>
    </row>
    <row r="12" spans="1:9" ht="20.100000000000001" customHeight="1" x14ac:dyDescent="0.3">
      <c r="A12" s="83">
        <v>7</v>
      </c>
      <c r="B12" s="77"/>
      <c r="C12" s="76"/>
      <c r="D12" s="78"/>
      <c r="E12" s="27" t="s">
        <v>1193</v>
      </c>
      <c r="F12" s="80"/>
      <c r="G12" s="81"/>
      <c r="H12" s="77"/>
      <c r="I12" s="82"/>
    </row>
    <row r="13" spans="1:9" ht="20.100000000000001" customHeight="1" x14ac:dyDescent="0.3">
      <c r="A13" s="97"/>
      <c r="B13" s="98"/>
      <c r="C13" s="22"/>
      <c r="D13" s="28"/>
      <c r="E13" s="56" t="s">
        <v>8</v>
      </c>
      <c r="F13" s="25"/>
      <c r="G13" s="18">
        <f>SUM(G12:G12)</f>
        <v>0</v>
      </c>
      <c r="H13" s="22"/>
      <c r="I13" s="32"/>
    </row>
    <row r="14" spans="1:9" s="2" customFormat="1" ht="9.9499999999999993" customHeight="1" x14ac:dyDescent="0.3">
      <c r="A14" s="54"/>
      <c r="B14" s="7"/>
      <c r="C14" s="7"/>
      <c r="D14" s="29"/>
      <c r="E14" s="29"/>
      <c r="G14" s="11"/>
      <c r="H14" s="7"/>
      <c r="I14" s="33"/>
    </row>
    <row r="15" spans="1:9" ht="20.100000000000001" customHeight="1" x14ac:dyDescent="0.3">
      <c r="A15" s="70" t="s">
        <v>1126</v>
      </c>
      <c r="B15" s="71" t="s">
        <v>1124</v>
      </c>
      <c r="C15" s="71" t="s">
        <v>1125</v>
      </c>
      <c r="D15" s="72" t="s">
        <v>1123</v>
      </c>
      <c r="E15" s="72" t="s">
        <v>1122</v>
      </c>
      <c r="F15" s="73" t="s">
        <v>1127</v>
      </c>
      <c r="G15" s="74" t="s">
        <v>1130</v>
      </c>
      <c r="H15" s="71" t="s">
        <v>1128</v>
      </c>
      <c r="I15" s="75" t="s">
        <v>4</v>
      </c>
    </row>
    <row r="16" spans="1:9" ht="20.100000000000001" customHeight="1" x14ac:dyDescent="0.3">
      <c r="A16" s="54">
        <v>1</v>
      </c>
      <c r="B16" s="21">
        <v>45491</v>
      </c>
      <c r="C16" s="52">
        <v>0.5854166666666667</v>
      </c>
      <c r="D16" s="27" t="s">
        <v>1218</v>
      </c>
      <c r="E16" s="57" t="s">
        <v>1219</v>
      </c>
      <c r="F16" s="24">
        <v>19</v>
      </c>
      <c r="G16" s="10">
        <v>190000</v>
      </c>
      <c r="H16" s="21" t="s">
        <v>1158</v>
      </c>
      <c r="I16" s="31" t="s">
        <v>232</v>
      </c>
    </row>
    <row r="17" spans="1:9" ht="20.100000000000001" customHeight="1" x14ac:dyDescent="0.3">
      <c r="A17" s="97"/>
      <c r="B17" s="98"/>
      <c r="C17" s="22"/>
      <c r="D17" s="28"/>
      <c r="E17" s="56" t="s">
        <v>9</v>
      </c>
      <c r="F17" s="25"/>
      <c r="G17" s="18">
        <f>SUM(G16:G16)</f>
        <v>190000</v>
      </c>
      <c r="H17" s="22"/>
      <c r="I17" s="38"/>
    </row>
    <row r="18" spans="1:9" s="2" customFormat="1" ht="9.9499999999999993" customHeight="1" x14ac:dyDescent="0.3">
      <c r="A18" s="54"/>
      <c r="B18" s="7"/>
      <c r="C18" s="7"/>
      <c r="D18" s="29"/>
      <c r="E18" s="29"/>
      <c r="G18" s="11"/>
      <c r="H18" s="7"/>
      <c r="I18" s="33"/>
    </row>
    <row r="19" spans="1:9" ht="20.100000000000001" customHeight="1" x14ac:dyDescent="0.3">
      <c r="A19" s="70" t="s">
        <v>1126</v>
      </c>
      <c r="B19" s="71" t="s">
        <v>1124</v>
      </c>
      <c r="C19" s="71" t="s">
        <v>1125</v>
      </c>
      <c r="D19" s="72" t="s">
        <v>1123</v>
      </c>
      <c r="E19" s="72" t="s">
        <v>1122</v>
      </c>
      <c r="F19" s="73" t="s">
        <v>1127</v>
      </c>
      <c r="G19" s="74" t="s">
        <v>1130</v>
      </c>
      <c r="H19" s="71" t="s">
        <v>1128</v>
      </c>
      <c r="I19" s="75" t="s">
        <v>4</v>
      </c>
    </row>
    <row r="20" spans="1:9" ht="20.100000000000001" customHeight="1" x14ac:dyDescent="0.3">
      <c r="A20" s="54">
        <v>1</v>
      </c>
      <c r="B20" s="21">
        <v>45478</v>
      </c>
      <c r="C20" s="53">
        <v>0.5</v>
      </c>
      <c r="D20" s="58" t="s">
        <v>1215</v>
      </c>
      <c r="E20" s="57" t="s">
        <v>1210</v>
      </c>
      <c r="F20" s="24">
        <v>3</v>
      </c>
      <c r="G20" s="40">
        <v>37500</v>
      </c>
      <c r="H20" s="21" t="s">
        <v>1158</v>
      </c>
      <c r="I20" s="31"/>
    </row>
    <row r="21" spans="1:9" ht="20.100000000000001" hidden="1" customHeight="1" x14ac:dyDescent="0.3">
      <c r="A21" s="54">
        <v>2</v>
      </c>
      <c r="B21" s="21"/>
      <c r="C21" s="53"/>
      <c r="D21" s="58"/>
      <c r="E21" s="57"/>
      <c r="F21" s="24"/>
      <c r="G21" s="40"/>
      <c r="H21" s="21"/>
      <c r="I21" s="31"/>
    </row>
    <row r="22" spans="1:9" ht="20.100000000000001" hidden="1" customHeight="1" x14ac:dyDescent="0.3">
      <c r="A22" s="54">
        <v>3</v>
      </c>
      <c r="B22" s="21"/>
      <c r="C22" s="53"/>
      <c r="D22" s="58"/>
      <c r="E22" s="57"/>
      <c r="F22" s="24"/>
      <c r="G22" s="40"/>
      <c r="H22" s="21"/>
      <c r="I22" s="31"/>
    </row>
    <row r="23" spans="1:9" ht="20.100000000000001" hidden="1" customHeight="1" x14ac:dyDescent="0.3">
      <c r="A23" s="54">
        <v>4</v>
      </c>
      <c r="B23" s="21"/>
      <c r="C23" s="53"/>
      <c r="D23" s="58"/>
      <c r="E23" s="57"/>
      <c r="F23" s="24"/>
      <c r="G23" s="40"/>
      <c r="H23" s="21"/>
      <c r="I23" s="31"/>
    </row>
    <row r="24" spans="1:9" ht="20.100000000000001" customHeight="1" x14ac:dyDescent="0.3">
      <c r="A24" s="97"/>
      <c r="B24" s="98"/>
      <c r="C24" s="22"/>
      <c r="D24" s="28"/>
      <c r="E24" s="56" t="s">
        <v>59</v>
      </c>
      <c r="F24" s="25"/>
      <c r="G24" s="18">
        <f>SUM(G20:G23)</f>
        <v>37500</v>
      </c>
      <c r="H24" s="22"/>
      <c r="I24" s="38"/>
    </row>
    <row r="25" spans="1:9" s="2" customFormat="1" ht="9.9499999999999993" customHeight="1" x14ac:dyDescent="0.3">
      <c r="A25" s="54"/>
      <c r="B25" s="7"/>
      <c r="C25" s="7"/>
      <c r="D25" s="29"/>
      <c r="E25" s="29"/>
      <c r="G25" s="11"/>
      <c r="H25" s="7"/>
      <c r="I25" s="33"/>
    </row>
    <row r="26" spans="1:9" ht="20.100000000000001" customHeight="1" x14ac:dyDescent="0.3">
      <c r="A26" s="70" t="s">
        <v>1126</v>
      </c>
      <c r="B26" s="71" t="s">
        <v>1124</v>
      </c>
      <c r="C26" s="71" t="s">
        <v>1125</v>
      </c>
      <c r="D26" s="72" t="s">
        <v>1123</v>
      </c>
      <c r="E26" s="72" t="s">
        <v>1122</v>
      </c>
      <c r="F26" s="73" t="s">
        <v>1127</v>
      </c>
      <c r="G26" s="74" t="s">
        <v>1130</v>
      </c>
      <c r="H26" s="71" t="s">
        <v>1128</v>
      </c>
      <c r="I26" s="75" t="s">
        <v>4</v>
      </c>
    </row>
    <row r="27" spans="1:9" ht="20.100000000000001" customHeight="1" x14ac:dyDescent="0.3">
      <c r="A27" s="54">
        <v>4</v>
      </c>
      <c r="B27" s="8">
        <v>45475</v>
      </c>
      <c r="C27" s="64">
        <v>0.64930555555555558</v>
      </c>
      <c r="D27" s="66" t="s">
        <v>1211</v>
      </c>
      <c r="E27" s="27" t="s">
        <v>1212</v>
      </c>
      <c r="F27" s="3">
        <v>2</v>
      </c>
      <c r="G27" s="10">
        <v>11000</v>
      </c>
      <c r="H27" s="21" t="s">
        <v>1158</v>
      </c>
      <c r="I27" s="39" t="s">
        <v>1083</v>
      </c>
    </row>
    <row r="28" spans="1:9" ht="20.100000000000001" customHeight="1" x14ac:dyDescent="0.3">
      <c r="A28" s="54">
        <v>2</v>
      </c>
      <c r="B28" s="8">
        <v>45485</v>
      </c>
      <c r="C28" s="64">
        <v>0.69305555555555554</v>
      </c>
      <c r="D28" s="67" t="s">
        <v>1224</v>
      </c>
      <c r="E28" s="67" t="s">
        <v>1225</v>
      </c>
      <c r="F28" s="3">
        <v>8</v>
      </c>
      <c r="G28" s="10">
        <v>75200</v>
      </c>
      <c r="H28" s="21" t="s">
        <v>1158</v>
      </c>
      <c r="I28" s="39" t="s">
        <v>1226</v>
      </c>
    </row>
    <row r="29" spans="1:9" ht="20.100000000000001" customHeight="1" x14ac:dyDescent="0.3">
      <c r="A29" s="54"/>
      <c r="B29" s="8">
        <v>45491</v>
      </c>
      <c r="C29" s="65">
        <v>0.58124999999999993</v>
      </c>
      <c r="D29" s="67" t="s">
        <v>1227</v>
      </c>
      <c r="E29" s="67" t="s">
        <v>1228</v>
      </c>
      <c r="F29" s="68">
        <v>6</v>
      </c>
      <c r="G29" s="69">
        <v>16700</v>
      </c>
      <c r="H29" s="21" t="s">
        <v>1158</v>
      </c>
      <c r="I29" s="39" t="s">
        <v>1229</v>
      </c>
    </row>
    <row r="30" spans="1:9" ht="20.100000000000001" customHeight="1" x14ac:dyDescent="0.3">
      <c r="A30" s="54">
        <v>1</v>
      </c>
      <c r="B30" s="8">
        <v>45500</v>
      </c>
      <c r="C30" s="65">
        <v>0.61111111111111105</v>
      </c>
      <c r="D30" s="67" t="s">
        <v>1224</v>
      </c>
      <c r="E30" s="67" t="s">
        <v>1225</v>
      </c>
      <c r="F30" s="68">
        <v>12</v>
      </c>
      <c r="G30" s="69">
        <v>111700</v>
      </c>
      <c r="H30" s="21" t="s">
        <v>1158</v>
      </c>
      <c r="I30" s="39" t="s">
        <v>1226</v>
      </c>
    </row>
    <row r="31" spans="1:9" ht="20.100000000000001" customHeight="1" x14ac:dyDescent="0.3">
      <c r="A31" s="54">
        <v>5</v>
      </c>
      <c r="B31" s="21">
        <v>45503</v>
      </c>
      <c r="C31" s="52">
        <v>0.60416666666666663</v>
      </c>
      <c r="D31" s="27" t="s">
        <v>1213</v>
      </c>
      <c r="E31" s="27" t="s">
        <v>1214</v>
      </c>
      <c r="F31" s="24">
        <v>4</v>
      </c>
      <c r="G31" s="10">
        <v>32000</v>
      </c>
      <c r="H31" s="21" t="s">
        <v>1158</v>
      </c>
      <c r="I31" s="31" t="s">
        <v>1083</v>
      </c>
    </row>
    <row r="32" spans="1:9" ht="20.100000000000001" customHeight="1" x14ac:dyDescent="0.3">
      <c r="A32" s="54">
        <v>6</v>
      </c>
      <c r="B32" s="21">
        <v>45503</v>
      </c>
      <c r="C32" s="65">
        <v>0.92986111111111114</v>
      </c>
      <c r="D32" s="67" t="s">
        <v>1216</v>
      </c>
      <c r="E32" s="67" t="s">
        <v>1217</v>
      </c>
      <c r="F32" s="68">
        <v>5</v>
      </c>
      <c r="G32" s="69">
        <v>65000</v>
      </c>
      <c r="H32" s="21" t="s">
        <v>1158</v>
      </c>
      <c r="I32" s="31" t="s">
        <v>81</v>
      </c>
    </row>
    <row r="33" spans="1:9" ht="20.100000000000001" customHeight="1" x14ac:dyDescent="0.3">
      <c r="A33" s="59"/>
      <c r="B33" s="60"/>
      <c r="C33" s="22"/>
      <c r="D33" s="28"/>
      <c r="E33" s="56" t="s">
        <v>36</v>
      </c>
      <c r="F33" s="25"/>
      <c r="G33" s="18">
        <f>SUM(G27:G32)</f>
        <v>311600</v>
      </c>
      <c r="H33" s="22"/>
      <c r="I33" s="38"/>
    </row>
    <row r="34" spans="1:9" ht="20.100000000000001" customHeight="1" x14ac:dyDescent="0.3">
      <c r="A34" s="61"/>
      <c r="B34" s="62"/>
      <c r="C34" s="23"/>
      <c r="D34" s="30"/>
      <c r="E34" s="30" t="s">
        <v>1230</v>
      </c>
      <c r="F34" s="26"/>
      <c r="G34" s="14">
        <f>SUM(G5+G13+G17+G9+G24+G33)</f>
        <v>585100</v>
      </c>
      <c r="H34" s="23"/>
      <c r="I34" s="34"/>
    </row>
  </sheetData>
  <mergeCells count="6">
    <mergeCell ref="A24:B24"/>
    <mergeCell ref="A1:I1"/>
    <mergeCell ref="A5:B5"/>
    <mergeCell ref="A9:B9"/>
    <mergeCell ref="A13:B13"/>
    <mergeCell ref="A17:B1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I44"/>
  <sheetViews>
    <sheetView showGridLines="0" zoomScale="85" zoomScaleNormal="85" zoomScaleSheetLayoutView="85" workbookViewId="0">
      <selection activeCell="E30" sqref="E30"/>
    </sheetView>
  </sheetViews>
  <sheetFormatPr defaultRowHeight="13.5" x14ac:dyDescent="0.3"/>
  <cols>
    <col min="1" max="1" width="4.375" style="2" customWidth="1"/>
    <col min="2" max="3" width="11.75" style="7" customWidth="1"/>
    <col min="4" max="4" width="12.375" style="29" customWidth="1"/>
    <col min="5" max="5" width="39.625" style="29" customWidth="1"/>
    <col min="6" max="6" width="11.75" style="2" customWidth="1"/>
    <col min="7" max="7" width="10.5" style="9" bestFit="1" customWidth="1"/>
    <col min="8" max="8" width="11.75" style="7" customWidth="1"/>
    <col min="9" max="9" width="13.75" style="33" bestFit="1" customWidth="1"/>
    <col min="10" max="16384" width="9" style="1"/>
  </cols>
  <sheetData>
    <row r="1" spans="1:9" s="6" customFormat="1" ht="24.95" customHeight="1" x14ac:dyDescent="0.3">
      <c r="A1" s="99" t="s">
        <v>1159</v>
      </c>
      <c r="B1" s="99"/>
      <c r="C1" s="99"/>
      <c r="D1" s="99"/>
      <c r="E1" s="99"/>
      <c r="F1" s="99"/>
      <c r="G1" s="99"/>
      <c r="H1" s="99"/>
      <c r="I1" s="99"/>
    </row>
    <row r="2" spans="1:9" x14ac:dyDescent="0.2">
      <c r="D2" s="7"/>
      <c r="F2" s="7"/>
      <c r="G2" s="7"/>
      <c r="H2" s="1"/>
      <c r="I2" s="5" t="s">
        <v>2</v>
      </c>
    </row>
    <row r="3" spans="1:9" ht="19.5" customHeight="1" x14ac:dyDescent="0.3">
      <c r="A3" s="70" t="s">
        <v>1126</v>
      </c>
      <c r="B3" s="71" t="s">
        <v>1124</v>
      </c>
      <c r="C3" s="71" t="s">
        <v>1125</v>
      </c>
      <c r="D3" s="72" t="s">
        <v>1123</v>
      </c>
      <c r="E3" s="72" t="s">
        <v>1122</v>
      </c>
      <c r="F3" s="73" t="s">
        <v>1127</v>
      </c>
      <c r="G3" s="74" t="s">
        <v>1130</v>
      </c>
      <c r="H3" s="71" t="s">
        <v>1128</v>
      </c>
      <c r="I3" s="75" t="s">
        <v>4</v>
      </c>
    </row>
    <row r="4" spans="1:9" ht="19.5" customHeight="1" x14ac:dyDescent="0.3">
      <c r="A4" s="54">
        <v>1</v>
      </c>
      <c r="B4" s="21">
        <v>45453</v>
      </c>
      <c r="C4" s="21"/>
      <c r="D4" s="27"/>
      <c r="E4" s="27" t="s">
        <v>1156</v>
      </c>
      <c r="F4" s="24">
        <v>1</v>
      </c>
      <c r="G4" s="10">
        <v>50000</v>
      </c>
      <c r="H4" s="21" t="s">
        <v>39</v>
      </c>
      <c r="I4" s="31"/>
    </row>
    <row r="5" spans="1:9" s="2" customFormat="1" ht="20.100000000000001" customHeight="1" x14ac:dyDescent="0.3">
      <c r="A5" s="97"/>
      <c r="B5" s="98"/>
      <c r="C5" s="22"/>
      <c r="D5" s="28"/>
      <c r="E5" s="56" t="s">
        <v>7</v>
      </c>
      <c r="F5" s="25"/>
      <c r="G5" s="18">
        <f>SUM(G4:G4)</f>
        <v>50000</v>
      </c>
      <c r="H5" s="22"/>
      <c r="I5" s="32"/>
    </row>
    <row r="6" spans="1:9" s="2" customFormat="1" ht="9.9499999999999993" customHeight="1" x14ac:dyDescent="0.3">
      <c r="A6" s="54"/>
      <c r="B6" s="7"/>
      <c r="C6" s="7"/>
      <c r="D6" s="29"/>
      <c r="E6" s="29"/>
      <c r="G6" s="11"/>
      <c r="H6" s="7"/>
      <c r="I6" s="33"/>
    </row>
    <row r="7" spans="1:9" ht="20.100000000000001" customHeight="1" x14ac:dyDescent="0.3">
      <c r="A7" s="70" t="s">
        <v>1126</v>
      </c>
      <c r="B7" s="71" t="s">
        <v>1124</v>
      </c>
      <c r="C7" s="71" t="s">
        <v>1125</v>
      </c>
      <c r="D7" s="72" t="s">
        <v>1123</v>
      </c>
      <c r="E7" s="72" t="s">
        <v>1122</v>
      </c>
      <c r="F7" s="73" t="s">
        <v>1127</v>
      </c>
      <c r="G7" s="74" t="s">
        <v>1130</v>
      </c>
      <c r="H7" s="71" t="s">
        <v>1128</v>
      </c>
      <c r="I7" s="75" t="s">
        <v>4</v>
      </c>
    </row>
    <row r="8" spans="1:9" ht="20.100000000000001" customHeight="1" x14ac:dyDescent="0.3">
      <c r="A8" s="54"/>
      <c r="B8" s="21"/>
      <c r="C8" s="52"/>
      <c r="D8" s="27"/>
      <c r="E8" s="78" t="s">
        <v>1193</v>
      </c>
      <c r="F8" s="24"/>
      <c r="G8" s="10"/>
      <c r="H8" s="21"/>
      <c r="I8" s="31"/>
    </row>
    <row r="9" spans="1:9" ht="20.100000000000001" customHeight="1" x14ac:dyDescent="0.3">
      <c r="A9" s="97"/>
      <c r="B9" s="98"/>
      <c r="C9" s="22"/>
      <c r="D9" s="28"/>
      <c r="E9" s="56" t="s">
        <v>6</v>
      </c>
      <c r="F9" s="25"/>
      <c r="G9" s="18">
        <f>SUM(G8:G8)</f>
        <v>0</v>
      </c>
      <c r="H9" s="22"/>
      <c r="I9" s="32"/>
    </row>
    <row r="10" spans="1:9" s="2" customFormat="1" ht="9.9499999999999993" customHeight="1" x14ac:dyDescent="0.3">
      <c r="A10" s="54"/>
      <c r="B10" s="7"/>
      <c r="C10" s="7"/>
      <c r="D10" s="29"/>
      <c r="E10" s="29"/>
      <c r="G10" s="11"/>
      <c r="H10" s="7"/>
      <c r="I10" s="33"/>
    </row>
    <row r="11" spans="1:9" ht="20.100000000000001" customHeight="1" x14ac:dyDescent="0.3">
      <c r="A11" s="70" t="s">
        <v>1126</v>
      </c>
      <c r="B11" s="71" t="s">
        <v>1124</v>
      </c>
      <c r="C11" s="71" t="s">
        <v>1125</v>
      </c>
      <c r="D11" s="72" t="s">
        <v>1123</v>
      </c>
      <c r="E11" s="72" t="s">
        <v>1122</v>
      </c>
      <c r="F11" s="73" t="s">
        <v>1127</v>
      </c>
      <c r="G11" s="74" t="s">
        <v>1130</v>
      </c>
      <c r="H11" s="71" t="s">
        <v>1128</v>
      </c>
      <c r="I11" s="75" t="s">
        <v>4</v>
      </c>
    </row>
    <row r="12" spans="1:9" ht="20.100000000000001" customHeight="1" x14ac:dyDescent="0.3">
      <c r="A12" s="83">
        <v>1</v>
      </c>
      <c r="B12" s="21">
        <v>45447</v>
      </c>
      <c r="C12" s="52">
        <v>0.51250000000000007</v>
      </c>
      <c r="D12" s="27" t="s">
        <v>1197</v>
      </c>
      <c r="E12" s="67" t="s">
        <v>1196</v>
      </c>
      <c r="F12" s="24">
        <v>8</v>
      </c>
      <c r="G12" s="10">
        <v>92000</v>
      </c>
      <c r="H12" s="21" t="s">
        <v>1194</v>
      </c>
      <c r="I12" s="31" t="s">
        <v>1195</v>
      </c>
    </row>
    <row r="13" spans="1:9" ht="20.100000000000001" customHeight="1" x14ac:dyDescent="0.3">
      <c r="A13" s="83">
        <v>2</v>
      </c>
      <c r="B13" s="77">
        <v>45447</v>
      </c>
      <c r="C13" s="76">
        <v>0.83263888888888893</v>
      </c>
      <c r="D13" s="78" t="s">
        <v>1198</v>
      </c>
      <c r="E13" s="67" t="s">
        <v>1199</v>
      </c>
      <c r="F13" s="80">
        <v>5</v>
      </c>
      <c r="G13" s="81">
        <v>122000</v>
      </c>
      <c r="H13" s="21" t="s">
        <v>1194</v>
      </c>
      <c r="I13" s="31" t="s">
        <v>1195</v>
      </c>
    </row>
    <row r="14" spans="1:9" ht="20.100000000000001" customHeight="1" x14ac:dyDescent="0.3">
      <c r="A14" s="83">
        <v>3</v>
      </c>
      <c r="B14" s="77">
        <v>45448</v>
      </c>
      <c r="C14" s="76">
        <v>0.45416666666666666</v>
      </c>
      <c r="D14" s="78" t="s">
        <v>1200</v>
      </c>
      <c r="E14" s="79" t="s">
        <v>1201</v>
      </c>
      <c r="F14" s="80">
        <v>5</v>
      </c>
      <c r="G14" s="81">
        <v>97300</v>
      </c>
      <c r="H14" s="21" t="s">
        <v>1194</v>
      </c>
      <c r="I14" s="31" t="s">
        <v>1195</v>
      </c>
    </row>
    <row r="15" spans="1:9" ht="20.100000000000001" customHeight="1" x14ac:dyDescent="0.3">
      <c r="A15" s="83">
        <v>4</v>
      </c>
      <c r="B15" s="77">
        <v>45460</v>
      </c>
      <c r="C15" s="76">
        <v>0.55972222222222223</v>
      </c>
      <c r="D15" s="78" t="s">
        <v>1203</v>
      </c>
      <c r="E15" s="79" t="s">
        <v>1202</v>
      </c>
      <c r="F15" s="80">
        <v>60</v>
      </c>
      <c r="G15" s="81">
        <v>300000</v>
      </c>
      <c r="H15" s="77" t="s">
        <v>1194</v>
      </c>
      <c r="I15" s="82" t="s">
        <v>1195</v>
      </c>
    </row>
    <row r="16" spans="1:9" ht="20.100000000000001" customHeight="1" x14ac:dyDescent="0.3">
      <c r="A16" s="83">
        <v>5</v>
      </c>
      <c r="B16" s="77">
        <v>45469</v>
      </c>
      <c r="C16" s="76">
        <v>0.52222222222222225</v>
      </c>
      <c r="D16" s="78" t="s">
        <v>1204</v>
      </c>
      <c r="E16" s="79" t="s">
        <v>1209</v>
      </c>
      <c r="F16" s="80">
        <v>4</v>
      </c>
      <c r="G16" s="81">
        <v>93000</v>
      </c>
      <c r="H16" s="77" t="s">
        <v>1194</v>
      </c>
      <c r="I16" s="82" t="s">
        <v>1205</v>
      </c>
    </row>
    <row r="17" spans="1:9" ht="20.100000000000001" customHeight="1" x14ac:dyDescent="0.3">
      <c r="A17" s="83">
        <v>6</v>
      </c>
      <c r="B17" s="77">
        <v>45470</v>
      </c>
      <c r="C17" s="76">
        <v>0.52916666666666667</v>
      </c>
      <c r="D17" s="78" t="s">
        <v>1204</v>
      </c>
      <c r="E17" s="79" t="s">
        <v>1206</v>
      </c>
      <c r="F17" s="80">
        <v>5</v>
      </c>
      <c r="G17" s="81">
        <v>120000</v>
      </c>
      <c r="H17" s="77" t="s">
        <v>1194</v>
      </c>
      <c r="I17" s="82" t="s">
        <v>1205</v>
      </c>
    </row>
    <row r="18" spans="1:9" ht="20.100000000000001" customHeight="1" x14ac:dyDescent="0.3">
      <c r="A18" s="83">
        <v>7</v>
      </c>
      <c r="B18" s="77">
        <v>45471</v>
      </c>
      <c r="C18" s="76">
        <v>0.52013888888888882</v>
      </c>
      <c r="D18" s="78" t="s">
        <v>1207</v>
      </c>
      <c r="E18" s="79" t="s">
        <v>1208</v>
      </c>
      <c r="F18" s="80">
        <v>4</v>
      </c>
      <c r="G18" s="81">
        <v>72000</v>
      </c>
      <c r="H18" s="77" t="s">
        <v>1194</v>
      </c>
      <c r="I18" s="82" t="s">
        <v>1205</v>
      </c>
    </row>
    <row r="19" spans="1:9" ht="20.100000000000001" customHeight="1" x14ac:dyDescent="0.3">
      <c r="A19" s="97"/>
      <c r="B19" s="98"/>
      <c r="C19" s="22"/>
      <c r="D19" s="28"/>
      <c r="E19" s="56" t="s">
        <v>8</v>
      </c>
      <c r="F19" s="25"/>
      <c r="G19" s="18">
        <f>SUM(G12:G18)</f>
        <v>896300</v>
      </c>
      <c r="H19" s="22"/>
      <c r="I19" s="32"/>
    </row>
    <row r="20" spans="1:9" s="2" customFormat="1" ht="9.9499999999999993" customHeight="1" x14ac:dyDescent="0.3">
      <c r="A20" s="54"/>
      <c r="B20" s="7"/>
      <c r="C20" s="7"/>
      <c r="D20" s="29"/>
      <c r="E20" s="29"/>
      <c r="G20" s="11"/>
      <c r="H20" s="7"/>
      <c r="I20" s="33"/>
    </row>
    <row r="21" spans="1:9" ht="20.100000000000001" customHeight="1" x14ac:dyDescent="0.3">
      <c r="A21" s="70" t="s">
        <v>1126</v>
      </c>
      <c r="B21" s="71" t="s">
        <v>1124</v>
      </c>
      <c r="C21" s="71" t="s">
        <v>1125</v>
      </c>
      <c r="D21" s="72" t="s">
        <v>1123</v>
      </c>
      <c r="E21" s="72" t="s">
        <v>1122</v>
      </c>
      <c r="F21" s="73" t="s">
        <v>1127</v>
      </c>
      <c r="G21" s="74" t="s">
        <v>1130</v>
      </c>
      <c r="H21" s="71" t="s">
        <v>1128</v>
      </c>
      <c r="I21" s="75" t="s">
        <v>4</v>
      </c>
    </row>
    <row r="22" spans="1:9" ht="20.100000000000001" customHeight="1" x14ac:dyDescent="0.3">
      <c r="A22" s="54">
        <v>1</v>
      </c>
      <c r="B22" s="21">
        <v>45456</v>
      </c>
      <c r="C22" s="52">
        <v>0.61736111111111114</v>
      </c>
      <c r="D22" s="27" t="s">
        <v>1160</v>
      </c>
      <c r="E22" s="57" t="s">
        <v>1161</v>
      </c>
      <c r="F22" s="24">
        <v>19</v>
      </c>
      <c r="G22" s="10">
        <v>190000</v>
      </c>
      <c r="H22" s="21" t="s">
        <v>1158</v>
      </c>
      <c r="I22" s="31" t="s">
        <v>232</v>
      </c>
    </row>
    <row r="23" spans="1:9" ht="20.100000000000001" customHeight="1" x14ac:dyDescent="0.3">
      <c r="A23" s="54">
        <v>2</v>
      </c>
      <c r="B23" s="21">
        <v>45465</v>
      </c>
      <c r="C23" s="52">
        <v>0.65486111111111112</v>
      </c>
      <c r="D23" s="27" t="s">
        <v>1162</v>
      </c>
      <c r="E23" s="57" t="s">
        <v>1163</v>
      </c>
      <c r="F23" s="24">
        <v>4</v>
      </c>
      <c r="G23" s="10">
        <v>38100</v>
      </c>
      <c r="H23" s="21" t="s">
        <v>1158</v>
      </c>
      <c r="I23" s="31" t="s">
        <v>232</v>
      </c>
    </row>
    <row r="24" spans="1:9" ht="20.100000000000001" customHeight="1" x14ac:dyDescent="0.3">
      <c r="A24" s="54">
        <v>3</v>
      </c>
      <c r="B24" s="21">
        <v>45465</v>
      </c>
      <c r="C24" s="52">
        <v>0.52013888888888893</v>
      </c>
      <c r="D24" s="27" t="s">
        <v>1164</v>
      </c>
      <c r="E24" s="57" t="s">
        <v>1165</v>
      </c>
      <c r="F24" s="24">
        <v>39</v>
      </c>
      <c r="G24" s="10">
        <v>99800</v>
      </c>
      <c r="H24" s="21" t="s">
        <v>1158</v>
      </c>
      <c r="I24" s="31" t="s">
        <v>258</v>
      </c>
    </row>
    <row r="25" spans="1:9" ht="20.100000000000001" customHeight="1" x14ac:dyDescent="0.3">
      <c r="A25" s="97"/>
      <c r="B25" s="98"/>
      <c r="C25" s="22"/>
      <c r="D25" s="28"/>
      <c r="E25" s="56" t="s">
        <v>9</v>
      </c>
      <c r="F25" s="25"/>
      <c r="G25" s="18">
        <f>SUM(G22:G24)</f>
        <v>327900</v>
      </c>
      <c r="H25" s="22"/>
      <c r="I25" s="38"/>
    </row>
    <row r="26" spans="1:9" s="2" customFormat="1" ht="9.9499999999999993" customHeight="1" x14ac:dyDescent="0.3">
      <c r="A26" s="54"/>
      <c r="B26" s="7"/>
      <c r="C26" s="7"/>
      <c r="D26" s="29"/>
      <c r="E26" s="29"/>
      <c r="G26" s="11"/>
      <c r="H26" s="7"/>
      <c r="I26" s="33"/>
    </row>
    <row r="27" spans="1:9" ht="20.100000000000001" customHeight="1" x14ac:dyDescent="0.3">
      <c r="A27" s="70" t="s">
        <v>1126</v>
      </c>
      <c r="B27" s="71" t="s">
        <v>1124</v>
      </c>
      <c r="C27" s="71" t="s">
        <v>1125</v>
      </c>
      <c r="D27" s="72" t="s">
        <v>1123</v>
      </c>
      <c r="E27" s="72" t="s">
        <v>1122</v>
      </c>
      <c r="F27" s="73" t="s">
        <v>1127</v>
      </c>
      <c r="G27" s="74" t="s">
        <v>1130</v>
      </c>
      <c r="H27" s="71" t="s">
        <v>1128</v>
      </c>
      <c r="I27" s="75" t="s">
        <v>4</v>
      </c>
    </row>
    <row r="28" spans="1:9" ht="20.100000000000001" customHeight="1" x14ac:dyDescent="0.3">
      <c r="A28" s="54">
        <v>1</v>
      </c>
      <c r="B28" s="21">
        <v>45444</v>
      </c>
      <c r="C28" s="53">
        <v>0.8520833333333333</v>
      </c>
      <c r="D28" s="58" t="s">
        <v>1166</v>
      </c>
      <c r="E28" s="57" t="s">
        <v>1167</v>
      </c>
      <c r="F28" s="24">
        <v>8</v>
      </c>
      <c r="G28" s="40">
        <v>232000</v>
      </c>
      <c r="H28" s="21" t="s">
        <v>1158</v>
      </c>
      <c r="I28" s="31"/>
    </row>
    <row r="29" spans="1:9" ht="20.100000000000001" customHeight="1" x14ac:dyDescent="0.3">
      <c r="A29" s="54">
        <v>2</v>
      </c>
      <c r="B29" s="21">
        <v>45457</v>
      </c>
      <c r="C29" s="53">
        <v>0.51875000000000004</v>
      </c>
      <c r="D29" s="58" t="s">
        <v>1168</v>
      </c>
      <c r="E29" s="57" t="s">
        <v>1169</v>
      </c>
      <c r="F29" s="24">
        <v>4</v>
      </c>
      <c r="G29" s="40">
        <v>72000</v>
      </c>
      <c r="H29" s="21" t="s">
        <v>1158</v>
      </c>
      <c r="I29" s="31"/>
    </row>
    <row r="30" spans="1:9" ht="20.100000000000001" customHeight="1" x14ac:dyDescent="0.3">
      <c r="A30" s="54">
        <v>3</v>
      </c>
      <c r="B30" s="21">
        <v>45461</v>
      </c>
      <c r="C30" s="53">
        <v>0.53263888888888888</v>
      </c>
      <c r="D30" s="58" t="s">
        <v>1170</v>
      </c>
      <c r="E30" s="57" t="s">
        <v>1171</v>
      </c>
      <c r="F30" s="24">
        <v>9</v>
      </c>
      <c r="G30" s="40">
        <v>203000</v>
      </c>
      <c r="H30" s="21" t="s">
        <v>1158</v>
      </c>
      <c r="I30" s="31"/>
    </row>
    <row r="31" spans="1:9" ht="20.100000000000001" customHeight="1" x14ac:dyDescent="0.3">
      <c r="A31" s="54">
        <v>4</v>
      </c>
      <c r="B31" s="21">
        <v>45469</v>
      </c>
      <c r="C31" s="53">
        <v>0.51249999999999996</v>
      </c>
      <c r="D31" s="58" t="s">
        <v>1168</v>
      </c>
      <c r="E31" s="57" t="s">
        <v>1172</v>
      </c>
      <c r="F31" s="24">
        <v>16</v>
      </c>
      <c r="G31" s="40">
        <v>288000</v>
      </c>
      <c r="H31" s="21" t="s">
        <v>1158</v>
      </c>
      <c r="I31" s="31"/>
    </row>
    <row r="32" spans="1:9" ht="20.100000000000001" customHeight="1" x14ac:dyDescent="0.3">
      <c r="A32" s="97"/>
      <c r="B32" s="98"/>
      <c r="C32" s="22"/>
      <c r="D32" s="28"/>
      <c r="E32" s="56" t="s">
        <v>59</v>
      </c>
      <c r="F32" s="25"/>
      <c r="G32" s="18">
        <f>SUM(G28:G31)</f>
        <v>795000</v>
      </c>
      <c r="H32" s="22"/>
      <c r="I32" s="38"/>
    </row>
    <row r="33" spans="1:9" s="2" customFormat="1" ht="9.9499999999999993" customHeight="1" x14ac:dyDescent="0.3">
      <c r="A33" s="54"/>
      <c r="B33" s="7"/>
      <c r="C33" s="7"/>
      <c r="D33" s="29"/>
      <c r="E33" s="29"/>
      <c r="G33" s="11"/>
      <c r="H33" s="7"/>
      <c r="I33" s="33"/>
    </row>
    <row r="34" spans="1:9" ht="20.100000000000001" customHeight="1" x14ac:dyDescent="0.3">
      <c r="A34" s="70" t="s">
        <v>1126</v>
      </c>
      <c r="B34" s="71" t="s">
        <v>1124</v>
      </c>
      <c r="C34" s="71" t="s">
        <v>1125</v>
      </c>
      <c r="D34" s="72" t="s">
        <v>1123</v>
      </c>
      <c r="E34" s="72" t="s">
        <v>1122</v>
      </c>
      <c r="F34" s="73" t="s">
        <v>1127</v>
      </c>
      <c r="G34" s="74" t="s">
        <v>1130</v>
      </c>
      <c r="H34" s="71" t="s">
        <v>1128</v>
      </c>
      <c r="I34" s="75" t="s">
        <v>4</v>
      </c>
    </row>
    <row r="35" spans="1:9" ht="20.100000000000001" customHeight="1" x14ac:dyDescent="0.3">
      <c r="A35" s="54">
        <v>1</v>
      </c>
      <c r="B35" s="63">
        <v>45446</v>
      </c>
      <c r="C35" s="65">
        <v>0.62361111111111112</v>
      </c>
      <c r="D35" s="67" t="s">
        <v>1186</v>
      </c>
      <c r="E35" s="67" t="s">
        <v>1184</v>
      </c>
      <c r="F35" s="68">
        <v>7</v>
      </c>
      <c r="G35" s="69">
        <v>107500</v>
      </c>
      <c r="H35" s="21" t="s">
        <v>1179</v>
      </c>
      <c r="I35" s="39" t="s">
        <v>1185</v>
      </c>
    </row>
    <row r="36" spans="1:9" ht="20.100000000000001" customHeight="1" x14ac:dyDescent="0.3">
      <c r="A36" s="54">
        <v>2</v>
      </c>
      <c r="B36" s="63">
        <v>45446</v>
      </c>
      <c r="C36" s="65">
        <v>0.86805555555555547</v>
      </c>
      <c r="D36" s="67" t="s">
        <v>1188</v>
      </c>
      <c r="E36" s="66" t="s">
        <v>1187</v>
      </c>
      <c r="F36" s="68">
        <v>10</v>
      </c>
      <c r="G36" s="69">
        <v>248890</v>
      </c>
      <c r="H36" s="21" t="s">
        <v>1179</v>
      </c>
      <c r="I36" s="39" t="s">
        <v>1185</v>
      </c>
    </row>
    <row r="37" spans="1:9" ht="20.100000000000001" customHeight="1" x14ac:dyDescent="0.3">
      <c r="A37" s="54">
        <v>3</v>
      </c>
      <c r="B37" s="8">
        <v>45450</v>
      </c>
      <c r="C37" s="65">
        <v>0.55208333333333337</v>
      </c>
      <c r="D37" s="67" t="s">
        <v>1183</v>
      </c>
      <c r="E37" s="67" t="s">
        <v>1181</v>
      </c>
      <c r="F37" s="68">
        <v>5</v>
      </c>
      <c r="G37" s="69">
        <v>34600</v>
      </c>
      <c r="H37" s="21" t="s">
        <v>1179</v>
      </c>
      <c r="I37" s="39" t="s">
        <v>1182</v>
      </c>
    </row>
    <row r="38" spans="1:9" ht="20.100000000000001" customHeight="1" x14ac:dyDescent="0.3">
      <c r="A38" s="54">
        <v>4</v>
      </c>
      <c r="B38" s="8">
        <v>45453</v>
      </c>
      <c r="C38" s="64">
        <v>0.54583333333333328</v>
      </c>
      <c r="D38" s="66" t="s">
        <v>1178</v>
      </c>
      <c r="E38" s="27" t="s">
        <v>1177</v>
      </c>
      <c r="F38" s="3">
        <v>6</v>
      </c>
      <c r="G38" s="10">
        <v>48120</v>
      </c>
      <c r="H38" s="21" t="s">
        <v>1179</v>
      </c>
      <c r="I38" s="39" t="s">
        <v>1180</v>
      </c>
    </row>
    <row r="39" spans="1:9" ht="20.100000000000001" customHeight="1" x14ac:dyDescent="0.3">
      <c r="A39" s="54">
        <v>5</v>
      </c>
      <c r="B39" s="21">
        <v>45457</v>
      </c>
      <c r="C39" s="52">
        <v>0.59930555555555554</v>
      </c>
      <c r="D39" s="27" t="s">
        <v>1173</v>
      </c>
      <c r="E39" s="27" t="s">
        <v>1174</v>
      </c>
      <c r="F39" s="24">
        <v>4</v>
      </c>
      <c r="G39" s="10">
        <v>25500</v>
      </c>
      <c r="H39" s="21" t="s">
        <v>1158</v>
      </c>
      <c r="I39" s="31" t="s">
        <v>1083</v>
      </c>
    </row>
    <row r="40" spans="1:9" ht="20.100000000000001" customHeight="1" x14ac:dyDescent="0.3">
      <c r="A40" s="54">
        <v>6</v>
      </c>
      <c r="B40" s="21">
        <v>45463</v>
      </c>
      <c r="C40" s="65">
        <v>0.54513888888888884</v>
      </c>
      <c r="D40" s="67" t="s">
        <v>1175</v>
      </c>
      <c r="E40" s="67" t="s">
        <v>1176</v>
      </c>
      <c r="F40" s="68">
        <v>3</v>
      </c>
      <c r="G40" s="69">
        <v>33000</v>
      </c>
      <c r="H40" s="21" t="s">
        <v>1158</v>
      </c>
      <c r="I40" s="31" t="s">
        <v>81</v>
      </c>
    </row>
    <row r="41" spans="1:9" ht="20.100000000000001" customHeight="1" x14ac:dyDescent="0.3">
      <c r="A41" s="54">
        <v>7</v>
      </c>
      <c r="B41" s="21">
        <v>45464</v>
      </c>
      <c r="C41" s="52">
        <v>0.49236111111111108</v>
      </c>
      <c r="D41" s="27" t="s">
        <v>1191</v>
      </c>
      <c r="E41" s="27" t="s">
        <v>1192</v>
      </c>
      <c r="F41" s="24">
        <v>10</v>
      </c>
      <c r="G41" s="40">
        <v>121500</v>
      </c>
      <c r="H41" s="21" t="s">
        <v>1158</v>
      </c>
      <c r="I41" s="31" t="s">
        <v>1185</v>
      </c>
    </row>
    <row r="42" spans="1:9" ht="20.100000000000001" customHeight="1" x14ac:dyDescent="0.3">
      <c r="A42" s="54">
        <v>8</v>
      </c>
      <c r="B42" s="21">
        <v>45468</v>
      </c>
      <c r="C42" s="52">
        <v>0.76111111111111107</v>
      </c>
      <c r="D42" s="27" t="s">
        <v>1190</v>
      </c>
      <c r="E42" s="27" t="s">
        <v>1189</v>
      </c>
      <c r="F42" s="24">
        <v>5</v>
      </c>
      <c r="G42" s="10">
        <v>57000</v>
      </c>
      <c r="H42" s="21" t="s">
        <v>1158</v>
      </c>
      <c r="I42" s="31" t="s">
        <v>1185</v>
      </c>
    </row>
    <row r="43" spans="1:9" ht="20.100000000000001" customHeight="1" x14ac:dyDescent="0.3">
      <c r="A43" s="59"/>
      <c r="B43" s="60"/>
      <c r="C43" s="22"/>
      <c r="D43" s="28"/>
      <c r="E43" s="56" t="s">
        <v>36</v>
      </c>
      <c r="F43" s="25"/>
      <c r="G43" s="18">
        <f>SUM(G35:G42)</f>
        <v>676110</v>
      </c>
      <c r="H43" s="22"/>
      <c r="I43" s="38"/>
    </row>
    <row r="44" spans="1:9" ht="20.100000000000001" customHeight="1" x14ac:dyDescent="0.3">
      <c r="A44" s="61"/>
      <c r="B44" s="62"/>
      <c r="C44" s="23"/>
      <c r="D44" s="30"/>
      <c r="E44" s="30"/>
      <c r="F44" s="26"/>
      <c r="G44" s="14">
        <f>SUM(G5+G19+G25+G9+G32+G43)</f>
        <v>2745310</v>
      </c>
      <c r="H44" s="23"/>
      <c r="I44" s="34"/>
    </row>
  </sheetData>
  <sortState xmlns:xlrd2="http://schemas.microsoft.com/office/spreadsheetml/2017/richdata2" ref="A34:I41">
    <sortCondition ref="B34"/>
  </sortState>
  <mergeCells count="6">
    <mergeCell ref="A32:B32"/>
    <mergeCell ref="A1:I1"/>
    <mergeCell ref="A5:B5"/>
    <mergeCell ref="A9:B9"/>
    <mergeCell ref="A19:B19"/>
    <mergeCell ref="A25:B2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I39"/>
  <sheetViews>
    <sheetView showGridLines="0" zoomScale="85" zoomScaleNormal="85" zoomScaleSheetLayoutView="85" workbookViewId="0">
      <selection activeCell="E30" sqref="E30"/>
    </sheetView>
  </sheetViews>
  <sheetFormatPr defaultRowHeight="13.5" x14ac:dyDescent="0.3"/>
  <cols>
    <col min="1" max="1" width="4.375" style="2" customWidth="1"/>
    <col min="2" max="3" width="11.75" style="7" customWidth="1"/>
    <col min="4" max="4" width="12.375" style="29" customWidth="1"/>
    <col min="5" max="5" width="39.625" style="29" customWidth="1"/>
    <col min="6" max="6" width="11.75" style="2" customWidth="1"/>
    <col min="7" max="7" width="10.5" style="9" bestFit="1" customWidth="1"/>
    <col min="8" max="8" width="11.75" style="7" customWidth="1"/>
    <col min="9" max="9" width="13.75" style="33" bestFit="1" customWidth="1"/>
    <col min="10" max="16384" width="9" style="1"/>
  </cols>
  <sheetData>
    <row r="1" spans="1:9" s="6" customFormat="1" ht="24.95" customHeight="1" x14ac:dyDescent="0.3">
      <c r="A1" s="99" t="s">
        <v>1119</v>
      </c>
      <c r="B1" s="99"/>
      <c r="C1" s="99"/>
      <c r="D1" s="99"/>
      <c r="E1" s="99"/>
      <c r="F1" s="99"/>
      <c r="G1" s="99"/>
      <c r="H1" s="99"/>
      <c r="I1" s="99"/>
    </row>
    <row r="2" spans="1:9" x14ac:dyDescent="0.2">
      <c r="D2" s="7"/>
      <c r="F2" s="7"/>
      <c r="G2" s="7"/>
      <c r="H2" s="1"/>
      <c r="I2" s="5" t="s">
        <v>2</v>
      </c>
    </row>
    <row r="3" spans="1:9" ht="19.5" customHeight="1" x14ac:dyDescent="0.3">
      <c r="A3" s="70" t="s">
        <v>1126</v>
      </c>
      <c r="B3" s="71" t="s">
        <v>1124</v>
      </c>
      <c r="C3" s="71" t="s">
        <v>1125</v>
      </c>
      <c r="D3" s="72" t="s">
        <v>1123</v>
      </c>
      <c r="E3" s="72" t="s">
        <v>1122</v>
      </c>
      <c r="F3" s="73" t="s">
        <v>1127</v>
      </c>
      <c r="G3" s="74" t="s">
        <v>1130</v>
      </c>
      <c r="H3" s="71" t="s">
        <v>1128</v>
      </c>
      <c r="I3" s="75" t="s">
        <v>4</v>
      </c>
    </row>
    <row r="4" spans="1:9" ht="19.5" customHeight="1" x14ac:dyDescent="0.3">
      <c r="A4" s="54">
        <v>1</v>
      </c>
      <c r="B4" s="21">
        <v>45419</v>
      </c>
      <c r="C4" s="21"/>
      <c r="D4" s="27"/>
      <c r="E4" s="27" t="s">
        <v>1156</v>
      </c>
      <c r="F4" s="24">
        <v>1</v>
      </c>
      <c r="G4" s="10">
        <v>50000</v>
      </c>
      <c r="H4" s="21" t="s">
        <v>1157</v>
      </c>
      <c r="I4" s="31"/>
    </row>
    <row r="5" spans="1:9" ht="19.5" customHeight="1" x14ac:dyDescent="0.3">
      <c r="A5" s="54">
        <v>2</v>
      </c>
      <c r="B5" s="21">
        <v>45425</v>
      </c>
      <c r="C5" s="21"/>
      <c r="D5" s="27"/>
      <c r="E5" s="27" t="s">
        <v>1156</v>
      </c>
      <c r="F5" s="24">
        <v>1</v>
      </c>
      <c r="G5" s="10">
        <v>50000</v>
      </c>
      <c r="H5" s="21" t="s">
        <v>1157</v>
      </c>
      <c r="I5" s="31"/>
    </row>
    <row r="6" spans="1:9" ht="20.100000000000001" customHeight="1" x14ac:dyDescent="0.3">
      <c r="A6" s="54">
        <v>3</v>
      </c>
      <c r="B6" s="21">
        <v>45440</v>
      </c>
      <c r="C6" s="52">
        <v>0.52847222222222223</v>
      </c>
      <c r="D6" s="27" t="s">
        <v>1131</v>
      </c>
      <c r="E6" s="55" t="s">
        <v>1132</v>
      </c>
      <c r="F6" s="24">
        <v>8</v>
      </c>
      <c r="G6" s="40">
        <v>96000</v>
      </c>
      <c r="H6" s="21" t="s">
        <v>1158</v>
      </c>
      <c r="I6" s="31"/>
    </row>
    <row r="7" spans="1:9" ht="20.100000000000001" customHeight="1" x14ac:dyDescent="0.3">
      <c r="A7" s="54">
        <v>4</v>
      </c>
      <c r="B7" s="21">
        <v>45443</v>
      </c>
      <c r="C7" s="52">
        <v>0.83333333333333337</v>
      </c>
      <c r="D7" s="27" t="s">
        <v>1134</v>
      </c>
      <c r="E7" s="27" t="s">
        <v>1136</v>
      </c>
      <c r="F7" s="24">
        <v>5</v>
      </c>
      <c r="G7" s="10">
        <v>21800</v>
      </c>
      <c r="H7" s="21" t="s">
        <v>1158</v>
      </c>
      <c r="I7" s="31"/>
    </row>
    <row r="8" spans="1:9" ht="20.100000000000001" customHeight="1" x14ac:dyDescent="0.3">
      <c r="A8" s="54">
        <v>5</v>
      </c>
      <c r="B8" s="21">
        <v>45443</v>
      </c>
      <c r="C8" s="52">
        <v>0.8354166666666667</v>
      </c>
      <c r="D8" s="27" t="s">
        <v>1134</v>
      </c>
      <c r="E8" s="27" t="s">
        <v>1136</v>
      </c>
      <c r="F8" s="24">
        <v>3</v>
      </c>
      <c r="G8" s="40">
        <v>14000</v>
      </c>
      <c r="H8" s="21" t="s">
        <v>1158</v>
      </c>
      <c r="I8" s="31"/>
    </row>
    <row r="9" spans="1:9" ht="20.100000000000001" customHeight="1" x14ac:dyDescent="0.3">
      <c r="A9" s="54">
        <v>6</v>
      </c>
      <c r="B9" s="21">
        <v>45443</v>
      </c>
      <c r="C9" s="52">
        <v>0.83819444444444446</v>
      </c>
      <c r="D9" s="27" t="s">
        <v>1134</v>
      </c>
      <c r="E9" s="27" t="s">
        <v>1136</v>
      </c>
      <c r="F9" s="24">
        <v>5</v>
      </c>
      <c r="G9" s="40">
        <v>22000</v>
      </c>
      <c r="H9" s="21" t="s">
        <v>1158</v>
      </c>
      <c r="I9" s="31"/>
    </row>
    <row r="10" spans="1:9" s="2" customFormat="1" ht="20.100000000000001" customHeight="1" x14ac:dyDescent="0.3">
      <c r="A10" s="97"/>
      <c r="B10" s="98"/>
      <c r="C10" s="22"/>
      <c r="D10" s="28"/>
      <c r="E10" s="56" t="s">
        <v>7</v>
      </c>
      <c r="F10" s="25"/>
      <c r="G10" s="18">
        <f>SUM(G4:G9)</f>
        <v>253800</v>
      </c>
      <c r="H10" s="22"/>
      <c r="I10" s="32"/>
    </row>
    <row r="11" spans="1:9" s="2" customFormat="1" ht="9.9499999999999993" customHeight="1" x14ac:dyDescent="0.3">
      <c r="A11" s="54"/>
      <c r="B11" s="7"/>
      <c r="C11" s="7"/>
      <c r="D11" s="29"/>
      <c r="E11" s="29"/>
      <c r="G11" s="11"/>
      <c r="H11" s="7"/>
      <c r="I11" s="33"/>
    </row>
    <row r="12" spans="1:9" ht="20.100000000000001" customHeight="1" x14ac:dyDescent="0.3">
      <c r="A12" s="70" t="s">
        <v>1126</v>
      </c>
      <c r="B12" s="71" t="s">
        <v>1124</v>
      </c>
      <c r="C12" s="71" t="s">
        <v>1125</v>
      </c>
      <c r="D12" s="72" t="s">
        <v>1123</v>
      </c>
      <c r="E12" s="72" t="s">
        <v>1122</v>
      </c>
      <c r="F12" s="73" t="s">
        <v>1127</v>
      </c>
      <c r="G12" s="74" t="s">
        <v>1130</v>
      </c>
      <c r="H12" s="71" t="s">
        <v>1128</v>
      </c>
      <c r="I12" s="75" t="s">
        <v>4</v>
      </c>
    </row>
    <row r="13" spans="1:9" ht="20.100000000000001" customHeight="1" x14ac:dyDescent="0.3">
      <c r="A13" s="54">
        <v>1</v>
      </c>
      <c r="B13" s="21">
        <v>45429</v>
      </c>
      <c r="C13" s="52">
        <v>0.5854166666666667</v>
      </c>
      <c r="D13" s="27" t="s">
        <v>1133</v>
      </c>
      <c r="E13" s="27" t="s">
        <v>1137</v>
      </c>
      <c r="F13" s="24">
        <v>20</v>
      </c>
      <c r="G13" s="10">
        <v>99300</v>
      </c>
      <c r="H13" s="21" t="s">
        <v>1158</v>
      </c>
      <c r="I13" s="31"/>
    </row>
    <row r="14" spans="1:9" ht="20.100000000000001" customHeight="1" x14ac:dyDescent="0.3">
      <c r="A14" s="97"/>
      <c r="B14" s="98"/>
      <c r="C14" s="22"/>
      <c r="D14" s="28"/>
      <c r="E14" s="56" t="s">
        <v>6</v>
      </c>
      <c r="F14" s="25"/>
      <c r="G14" s="18">
        <f>SUM(G13:G13)</f>
        <v>99300</v>
      </c>
      <c r="H14" s="22"/>
      <c r="I14" s="32"/>
    </row>
    <row r="15" spans="1:9" s="2" customFormat="1" ht="9.9499999999999993" customHeight="1" x14ac:dyDescent="0.3">
      <c r="A15" s="54"/>
      <c r="B15" s="7"/>
      <c r="C15" s="7"/>
      <c r="D15" s="29"/>
      <c r="E15" s="29"/>
      <c r="G15" s="11"/>
      <c r="H15" s="7"/>
      <c r="I15" s="33"/>
    </row>
    <row r="16" spans="1:9" ht="20.100000000000001" customHeight="1" x14ac:dyDescent="0.3">
      <c r="A16" s="70" t="s">
        <v>1126</v>
      </c>
      <c r="B16" s="71" t="s">
        <v>1124</v>
      </c>
      <c r="C16" s="71" t="s">
        <v>1125</v>
      </c>
      <c r="D16" s="72" t="s">
        <v>1123</v>
      </c>
      <c r="E16" s="72" t="s">
        <v>1122</v>
      </c>
      <c r="F16" s="73" t="s">
        <v>1127</v>
      </c>
      <c r="G16" s="74" t="s">
        <v>1130</v>
      </c>
      <c r="H16" s="71" t="s">
        <v>1128</v>
      </c>
      <c r="I16" s="75" t="s">
        <v>4</v>
      </c>
    </row>
    <row r="17" spans="1:9" ht="20.100000000000001" customHeight="1" x14ac:dyDescent="0.3">
      <c r="A17" s="54"/>
      <c r="B17" s="21"/>
      <c r="C17" s="21"/>
      <c r="D17" s="27"/>
      <c r="E17" s="57" t="s">
        <v>1121</v>
      </c>
      <c r="F17" s="24"/>
      <c r="G17" s="10"/>
      <c r="H17" s="21"/>
      <c r="I17" s="31"/>
    </row>
    <row r="18" spans="1:9" ht="20.100000000000001" customHeight="1" x14ac:dyDescent="0.3">
      <c r="A18" s="97"/>
      <c r="B18" s="98"/>
      <c r="C18" s="22"/>
      <c r="D18" s="28"/>
      <c r="E18" s="56" t="s">
        <v>8</v>
      </c>
      <c r="F18" s="25"/>
      <c r="G18" s="18">
        <f>SUM(G17:G17)</f>
        <v>0</v>
      </c>
      <c r="H18" s="22"/>
      <c r="I18" s="32"/>
    </row>
    <row r="19" spans="1:9" s="2" customFormat="1" ht="9.9499999999999993" customHeight="1" x14ac:dyDescent="0.3">
      <c r="A19" s="54"/>
      <c r="B19" s="7"/>
      <c r="C19" s="7"/>
      <c r="D19" s="29"/>
      <c r="E19" s="29"/>
      <c r="G19" s="11"/>
      <c r="H19" s="7"/>
      <c r="I19" s="33"/>
    </row>
    <row r="20" spans="1:9" ht="20.100000000000001" customHeight="1" x14ac:dyDescent="0.3">
      <c r="A20" s="70" t="s">
        <v>1126</v>
      </c>
      <c r="B20" s="71" t="s">
        <v>1124</v>
      </c>
      <c r="C20" s="71" t="s">
        <v>1125</v>
      </c>
      <c r="D20" s="72" t="s">
        <v>1123</v>
      </c>
      <c r="E20" s="72" t="s">
        <v>1122</v>
      </c>
      <c r="F20" s="73" t="s">
        <v>1127</v>
      </c>
      <c r="G20" s="74" t="s">
        <v>1130</v>
      </c>
      <c r="H20" s="71" t="s">
        <v>1128</v>
      </c>
      <c r="I20" s="75" t="s">
        <v>4</v>
      </c>
    </row>
    <row r="21" spans="1:9" ht="20.100000000000001" customHeight="1" x14ac:dyDescent="0.3">
      <c r="A21" s="54"/>
      <c r="B21" s="21"/>
      <c r="C21" s="21"/>
      <c r="D21" s="27"/>
      <c r="E21" s="57" t="s">
        <v>1121</v>
      </c>
      <c r="F21" s="24"/>
      <c r="G21" s="10"/>
      <c r="H21" s="21"/>
      <c r="I21" s="31"/>
    </row>
    <row r="22" spans="1:9" ht="20.100000000000001" customHeight="1" x14ac:dyDescent="0.3">
      <c r="A22" s="97"/>
      <c r="B22" s="98"/>
      <c r="C22" s="22"/>
      <c r="D22" s="28"/>
      <c r="E22" s="56" t="s">
        <v>9</v>
      </c>
      <c r="F22" s="25"/>
      <c r="G22" s="18">
        <f>SUM(G21:G21)</f>
        <v>0</v>
      </c>
      <c r="H22" s="22"/>
      <c r="I22" s="38"/>
    </row>
    <row r="23" spans="1:9" s="2" customFormat="1" ht="9.9499999999999993" customHeight="1" x14ac:dyDescent="0.3">
      <c r="A23" s="54"/>
      <c r="B23" s="7"/>
      <c r="C23" s="7"/>
      <c r="D23" s="29"/>
      <c r="E23" s="29"/>
      <c r="G23" s="11"/>
      <c r="H23" s="7"/>
      <c r="I23" s="33"/>
    </row>
    <row r="24" spans="1:9" ht="20.100000000000001" customHeight="1" x14ac:dyDescent="0.3">
      <c r="A24" s="70" t="s">
        <v>1126</v>
      </c>
      <c r="B24" s="71" t="s">
        <v>1124</v>
      </c>
      <c r="C24" s="71" t="s">
        <v>1125</v>
      </c>
      <c r="D24" s="72" t="s">
        <v>1123</v>
      </c>
      <c r="E24" s="72" t="s">
        <v>1122</v>
      </c>
      <c r="F24" s="73" t="s">
        <v>1127</v>
      </c>
      <c r="G24" s="74" t="s">
        <v>1130</v>
      </c>
      <c r="H24" s="71" t="s">
        <v>1128</v>
      </c>
      <c r="I24" s="75" t="s">
        <v>4</v>
      </c>
    </row>
    <row r="25" spans="1:9" ht="20.100000000000001" customHeight="1" x14ac:dyDescent="0.3">
      <c r="A25" s="54">
        <v>1</v>
      </c>
      <c r="B25" s="21">
        <v>45437</v>
      </c>
      <c r="C25" s="53">
        <v>0.92013888888888884</v>
      </c>
      <c r="D25" s="58" t="s">
        <v>1129</v>
      </c>
      <c r="E25" s="57" t="s">
        <v>1120</v>
      </c>
      <c r="F25" s="24">
        <v>5</v>
      </c>
      <c r="G25" s="40">
        <v>150000</v>
      </c>
      <c r="H25" s="21" t="s">
        <v>1158</v>
      </c>
      <c r="I25" s="31"/>
    </row>
    <row r="26" spans="1:9" ht="20.100000000000001" customHeight="1" x14ac:dyDescent="0.3">
      <c r="A26" s="97"/>
      <c r="B26" s="98"/>
      <c r="C26" s="22"/>
      <c r="D26" s="28"/>
      <c r="E26" s="56" t="s">
        <v>59</v>
      </c>
      <c r="F26" s="25"/>
      <c r="G26" s="18">
        <f>SUM(G25:G25)</f>
        <v>150000</v>
      </c>
      <c r="H26" s="22"/>
      <c r="I26" s="38"/>
    </row>
    <row r="27" spans="1:9" s="2" customFormat="1" ht="9.9499999999999993" customHeight="1" x14ac:dyDescent="0.3">
      <c r="A27" s="54"/>
      <c r="B27" s="7"/>
      <c r="C27" s="7"/>
      <c r="D27" s="29"/>
      <c r="E27" s="29"/>
      <c r="G27" s="11"/>
      <c r="H27" s="7"/>
      <c r="I27" s="33"/>
    </row>
    <row r="28" spans="1:9" ht="20.100000000000001" customHeight="1" x14ac:dyDescent="0.3">
      <c r="A28" s="70" t="s">
        <v>1126</v>
      </c>
      <c r="B28" s="71" t="s">
        <v>1124</v>
      </c>
      <c r="C28" s="71" t="s">
        <v>1125</v>
      </c>
      <c r="D28" s="72" t="s">
        <v>1123</v>
      </c>
      <c r="E28" s="72" t="s">
        <v>1122</v>
      </c>
      <c r="F28" s="73" t="s">
        <v>1127</v>
      </c>
      <c r="G28" s="74" t="s">
        <v>1130</v>
      </c>
      <c r="H28" s="71" t="s">
        <v>1128</v>
      </c>
      <c r="I28" s="75" t="s">
        <v>4</v>
      </c>
    </row>
    <row r="29" spans="1:9" ht="20.100000000000001" customHeight="1" x14ac:dyDescent="0.3">
      <c r="A29" s="54">
        <v>1</v>
      </c>
      <c r="B29" s="63">
        <v>45414</v>
      </c>
      <c r="C29" s="65">
        <v>0.7270833333333333</v>
      </c>
      <c r="D29" s="67" t="s">
        <v>1135</v>
      </c>
      <c r="E29" s="67" t="s">
        <v>1145</v>
      </c>
      <c r="F29" s="68">
        <v>16</v>
      </c>
      <c r="G29" s="69">
        <v>91000</v>
      </c>
      <c r="H29" s="21" t="s">
        <v>1158</v>
      </c>
      <c r="I29" s="39" t="s">
        <v>1149</v>
      </c>
    </row>
    <row r="30" spans="1:9" ht="20.100000000000001" customHeight="1" x14ac:dyDescent="0.3">
      <c r="A30" s="54">
        <v>2</v>
      </c>
      <c r="B30" s="63">
        <v>45415</v>
      </c>
      <c r="C30" s="65">
        <v>0.7270833333333333</v>
      </c>
      <c r="D30" s="67" t="s">
        <v>1135</v>
      </c>
      <c r="E30" s="66" t="s">
        <v>1146</v>
      </c>
      <c r="F30" s="68">
        <v>10</v>
      </c>
      <c r="G30" s="69">
        <v>76800</v>
      </c>
      <c r="H30" s="21" t="s">
        <v>1158</v>
      </c>
      <c r="I30" s="39" t="s">
        <v>1148</v>
      </c>
    </row>
    <row r="31" spans="1:9" ht="20.100000000000001" customHeight="1" x14ac:dyDescent="0.3">
      <c r="A31" s="54">
        <v>3</v>
      </c>
      <c r="B31" s="8">
        <v>45421</v>
      </c>
      <c r="C31" s="65">
        <v>0.61388888888888882</v>
      </c>
      <c r="D31" s="67" t="s">
        <v>1155</v>
      </c>
      <c r="E31" s="67" t="s">
        <v>1154</v>
      </c>
      <c r="F31" s="68">
        <v>5</v>
      </c>
      <c r="G31" s="69">
        <v>30500</v>
      </c>
      <c r="H31" s="21" t="s">
        <v>1158</v>
      </c>
      <c r="I31" s="39" t="s">
        <v>1148</v>
      </c>
    </row>
    <row r="32" spans="1:9" ht="20.100000000000001" customHeight="1" x14ac:dyDescent="0.3">
      <c r="A32" s="54">
        <v>4</v>
      </c>
      <c r="B32" s="8">
        <v>45425</v>
      </c>
      <c r="C32" s="64">
        <v>0.67986111111111114</v>
      </c>
      <c r="D32" s="66" t="s">
        <v>1143</v>
      </c>
      <c r="E32" s="27" t="s">
        <v>1144</v>
      </c>
      <c r="F32" s="3">
        <v>3</v>
      </c>
      <c r="G32" s="10">
        <v>54000</v>
      </c>
      <c r="H32" s="21" t="s">
        <v>1158</v>
      </c>
      <c r="I32" s="39" t="s">
        <v>1148</v>
      </c>
    </row>
    <row r="33" spans="1:9" ht="20.100000000000001" customHeight="1" x14ac:dyDescent="0.3">
      <c r="A33" s="54">
        <v>5</v>
      </c>
      <c r="B33" s="21">
        <v>45427</v>
      </c>
      <c r="C33" s="52">
        <v>0.47152777777777777</v>
      </c>
      <c r="D33" s="27" t="s">
        <v>1141</v>
      </c>
      <c r="E33" s="27" t="s">
        <v>1142</v>
      </c>
      <c r="F33" s="24">
        <v>18</v>
      </c>
      <c r="G33" s="10">
        <v>216000</v>
      </c>
      <c r="H33" s="21" t="s">
        <v>1158</v>
      </c>
      <c r="I33" s="31" t="s">
        <v>1149</v>
      </c>
    </row>
    <row r="34" spans="1:9" ht="20.100000000000001" customHeight="1" x14ac:dyDescent="0.3">
      <c r="A34" s="54">
        <v>6</v>
      </c>
      <c r="B34" s="63">
        <v>45434</v>
      </c>
      <c r="C34" s="65" t="s">
        <v>1152</v>
      </c>
      <c r="D34" s="67" t="s">
        <v>1153</v>
      </c>
      <c r="E34" s="67" t="s">
        <v>1154</v>
      </c>
      <c r="F34" s="68">
        <v>6</v>
      </c>
      <c r="G34" s="69">
        <v>38400</v>
      </c>
      <c r="H34" s="21" t="s">
        <v>1158</v>
      </c>
      <c r="I34" s="39" t="s">
        <v>1148</v>
      </c>
    </row>
    <row r="35" spans="1:9" ht="20.100000000000001" customHeight="1" x14ac:dyDescent="0.3">
      <c r="A35" s="54">
        <v>7</v>
      </c>
      <c r="B35" s="21">
        <v>45435</v>
      </c>
      <c r="C35" s="52">
        <v>0.68125000000000002</v>
      </c>
      <c r="D35" s="27" t="s">
        <v>1135</v>
      </c>
      <c r="E35" s="27" t="s">
        <v>1138</v>
      </c>
      <c r="F35" s="24">
        <v>14</v>
      </c>
      <c r="G35" s="10">
        <v>70000</v>
      </c>
      <c r="H35" s="21" t="s">
        <v>1158</v>
      </c>
      <c r="I35" s="31" t="s">
        <v>1147</v>
      </c>
    </row>
    <row r="36" spans="1:9" ht="20.100000000000001" customHeight="1" x14ac:dyDescent="0.3">
      <c r="A36" s="54">
        <v>8</v>
      </c>
      <c r="B36" s="21">
        <v>45440</v>
      </c>
      <c r="C36" s="52">
        <v>0.48749999999999999</v>
      </c>
      <c r="D36" s="27" t="s">
        <v>1139</v>
      </c>
      <c r="E36" s="27" t="s">
        <v>1140</v>
      </c>
      <c r="F36" s="24">
        <v>5</v>
      </c>
      <c r="G36" s="40">
        <v>48870</v>
      </c>
      <c r="H36" s="21" t="s">
        <v>1158</v>
      </c>
      <c r="I36" s="31" t="s">
        <v>1148</v>
      </c>
    </row>
    <row r="37" spans="1:9" ht="20.100000000000001" customHeight="1" x14ac:dyDescent="0.3">
      <c r="A37" s="54">
        <v>9</v>
      </c>
      <c r="B37" s="63">
        <v>45440</v>
      </c>
      <c r="C37" s="65">
        <v>0.51944444444444449</v>
      </c>
      <c r="D37" s="67" t="s">
        <v>1150</v>
      </c>
      <c r="E37" s="67" t="s">
        <v>1151</v>
      </c>
      <c r="F37" s="68">
        <v>3</v>
      </c>
      <c r="G37" s="69">
        <v>17900</v>
      </c>
      <c r="H37" s="21" t="s">
        <v>1158</v>
      </c>
      <c r="I37" s="39" t="s">
        <v>1148</v>
      </c>
    </row>
    <row r="38" spans="1:9" ht="20.100000000000001" customHeight="1" x14ac:dyDescent="0.3">
      <c r="A38" s="59"/>
      <c r="B38" s="60"/>
      <c r="C38" s="22"/>
      <c r="D38" s="28"/>
      <c r="E38" s="56" t="s">
        <v>36</v>
      </c>
      <c r="F38" s="25"/>
      <c r="G38" s="18">
        <f>SUM(G29:G37)</f>
        <v>643470</v>
      </c>
      <c r="H38" s="22"/>
      <c r="I38" s="38"/>
    </row>
    <row r="39" spans="1:9" ht="20.100000000000001" customHeight="1" x14ac:dyDescent="0.3">
      <c r="A39" s="61"/>
      <c r="B39" s="62"/>
      <c r="C39" s="23"/>
      <c r="D39" s="30"/>
      <c r="E39" s="30"/>
      <c r="F39" s="26"/>
      <c r="G39" s="14">
        <f>SUM(G10+G18+G22+G14+G26+G38)</f>
        <v>1146570</v>
      </c>
      <c r="H39" s="23"/>
      <c r="I39" s="34"/>
    </row>
  </sheetData>
  <mergeCells count="6">
    <mergeCell ref="A26:B26"/>
    <mergeCell ref="A1:I1"/>
    <mergeCell ref="A10:B10"/>
    <mergeCell ref="A22:B22"/>
    <mergeCell ref="A18:B18"/>
    <mergeCell ref="A14:B1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B1:I51"/>
  <sheetViews>
    <sheetView showGridLines="0" view="pageBreakPreview" zoomScale="120" zoomScaleNormal="145" zoomScaleSheetLayoutView="120" workbookViewId="0">
      <selection activeCell="E30" sqref="E30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1071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1073</v>
      </c>
      <c r="H3" s="35" t="s">
        <v>33</v>
      </c>
      <c r="I3" s="31" t="s">
        <v>4</v>
      </c>
    </row>
    <row r="4" spans="2:9" ht="20.100000000000001" customHeight="1" x14ac:dyDescent="0.3">
      <c r="B4" s="8">
        <v>45385</v>
      </c>
      <c r="C4" s="27" t="s">
        <v>1099</v>
      </c>
      <c r="D4" s="24">
        <v>7</v>
      </c>
      <c r="E4" s="20" t="s">
        <v>1098</v>
      </c>
      <c r="F4" s="40">
        <v>210000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45387</v>
      </c>
      <c r="C5" s="27" t="s">
        <v>1101</v>
      </c>
      <c r="D5" s="24">
        <v>1</v>
      </c>
      <c r="E5" s="20" t="s">
        <v>1100</v>
      </c>
      <c r="F5" s="40">
        <v>50000</v>
      </c>
      <c r="G5" s="21" t="s">
        <v>39</v>
      </c>
      <c r="H5" s="3" t="s">
        <v>37</v>
      </c>
      <c r="I5" s="31"/>
    </row>
    <row r="6" spans="2:9" ht="20.100000000000001" customHeight="1" x14ac:dyDescent="0.3">
      <c r="B6" s="8">
        <v>45406</v>
      </c>
      <c r="C6" s="27" t="s">
        <v>1103</v>
      </c>
      <c r="D6" s="24">
        <v>8</v>
      </c>
      <c r="E6" s="20" t="s">
        <v>1102</v>
      </c>
      <c r="F6" s="10">
        <v>135000</v>
      </c>
      <c r="G6" s="21" t="s">
        <v>10</v>
      </c>
      <c r="H6" s="3" t="s">
        <v>37</v>
      </c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/>
      <c r="H7" s="3"/>
      <c r="I7" s="31"/>
    </row>
    <row r="8" spans="2:9" ht="20.100000000000001" hidden="1" customHeight="1" x14ac:dyDescent="0.3">
      <c r="B8" s="8"/>
      <c r="C8" s="27"/>
      <c r="D8" s="24"/>
      <c r="E8" s="20"/>
      <c r="F8" s="10"/>
      <c r="G8" s="21"/>
      <c r="H8" s="3"/>
      <c r="I8" s="31"/>
    </row>
    <row r="9" spans="2:9" s="2" customFormat="1" ht="20.100000000000001" customHeight="1" x14ac:dyDescent="0.3">
      <c r="B9" s="16"/>
      <c r="C9" s="28"/>
      <c r="D9" s="25"/>
      <c r="E9" s="17" t="s">
        <v>7</v>
      </c>
      <c r="F9" s="18">
        <f>SUM(F4:F8)</f>
        <v>395000</v>
      </c>
      <c r="G9" s="22"/>
      <c r="H9" s="36"/>
      <c r="I9" s="32"/>
    </row>
    <row r="10" spans="2:9" s="2" customFormat="1" ht="2.25" customHeight="1" x14ac:dyDescent="0.3">
      <c r="B10" s="7"/>
      <c r="C10" s="29"/>
      <c r="E10" s="1"/>
      <c r="F10" s="11"/>
      <c r="G10" s="7"/>
      <c r="I10" s="33"/>
    </row>
    <row r="11" spans="2:9" ht="20.100000000000001" customHeight="1" x14ac:dyDescent="0.3">
      <c r="B11" s="8" t="s">
        <v>0</v>
      </c>
      <c r="C11" s="27" t="s">
        <v>34</v>
      </c>
      <c r="D11" s="24" t="s">
        <v>35</v>
      </c>
      <c r="E11" s="3" t="s">
        <v>3</v>
      </c>
      <c r="F11" s="10" t="s">
        <v>1</v>
      </c>
      <c r="G11" s="21" t="s">
        <v>1073</v>
      </c>
      <c r="H11" s="35" t="s">
        <v>33</v>
      </c>
      <c r="I11" s="31" t="s">
        <v>4</v>
      </c>
    </row>
    <row r="12" spans="2:9" ht="20.100000000000001" customHeight="1" x14ac:dyDescent="0.3">
      <c r="B12" s="8">
        <v>45390</v>
      </c>
      <c r="C12" s="27" t="s">
        <v>1104</v>
      </c>
      <c r="D12" s="24">
        <v>6</v>
      </c>
      <c r="E12" s="3" t="s">
        <v>1105</v>
      </c>
      <c r="F12" s="10">
        <v>163000</v>
      </c>
      <c r="G12" s="21" t="s">
        <v>10</v>
      </c>
      <c r="H12" s="3" t="s">
        <v>37</v>
      </c>
      <c r="I12" s="31"/>
    </row>
    <row r="13" spans="2:9" ht="20.100000000000001" customHeight="1" x14ac:dyDescent="0.3">
      <c r="B13" s="8">
        <v>45391</v>
      </c>
      <c r="C13" s="27" t="s">
        <v>1106</v>
      </c>
      <c r="D13" s="24">
        <v>8</v>
      </c>
      <c r="E13" s="3" t="s">
        <v>1107</v>
      </c>
      <c r="F13" s="10">
        <v>144000</v>
      </c>
      <c r="G13" s="21" t="s">
        <v>10</v>
      </c>
      <c r="H13" s="3" t="s">
        <v>37</v>
      </c>
      <c r="I13" s="31"/>
    </row>
    <row r="14" spans="2:9" ht="20.100000000000001" customHeight="1" x14ac:dyDescent="0.3">
      <c r="B14" s="16"/>
      <c r="C14" s="28"/>
      <c r="D14" s="25"/>
      <c r="E14" s="17" t="s">
        <v>6</v>
      </c>
      <c r="F14" s="18">
        <f>SUM(F12:F13)</f>
        <v>307000</v>
      </c>
      <c r="G14" s="22"/>
      <c r="H14" s="36"/>
      <c r="I14" s="32"/>
    </row>
    <row r="15" spans="2:9" s="2" customFormat="1" ht="2.25" customHeight="1" x14ac:dyDescent="0.3">
      <c r="B15" s="7"/>
      <c r="C15" s="29"/>
      <c r="E15" s="1"/>
      <c r="F15" s="11"/>
      <c r="G15" s="7"/>
      <c r="I15" s="33"/>
    </row>
    <row r="16" spans="2:9" ht="20.10000000000000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1073</v>
      </c>
      <c r="H16" s="35" t="s">
        <v>33</v>
      </c>
      <c r="I16" s="31" t="s">
        <v>4</v>
      </c>
    </row>
    <row r="17" spans="2:9" ht="20.100000000000001" customHeight="1" x14ac:dyDescent="0.3">
      <c r="B17" s="8">
        <v>45402</v>
      </c>
      <c r="C17" s="27" t="s">
        <v>1116</v>
      </c>
      <c r="D17" s="24">
        <v>5</v>
      </c>
      <c r="E17" s="3" t="s">
        <v>1115</v>
      </c>
      <c r="F17" s="10">
        <v>147300</v>
      </c>
      <c r="G17" s="21" t="s">
        <v>10</v>
      </c>
      <c r="H17" s="3" t="s">
        <v>37</v>
      </c>
      <c r="I17" s="31"/>
    </row>
    <row r="18" spans="2:9" ht="20.100000000000001" customHeight="1" x14ac:dyDescent="0.3">
      <c r="B18" s="8">
        <v>45407</v>
      </c>
      <c r="C18" s="27" t="s">
        <v>1116</v>
      </c>
      <c r="D18" s="24">
        <v>4</v>
      </c>
      <c r="E18" s="20" t="s">
        <v>1117</v>
      </c>
      <c r="F18" s="10">
        <v>66300</v>
      </c>
      <c r="G18" s="21" t="s">
        <v>10</v>
      </c>
      <c r="H18" s="3" t="s">
        <v>37</v>
      </c>
      <c r="I18" s="31"/>
    </row>
    <row r="19" spans="2:9" ht="20.100000000000001" hidden="1" customHeight="1" x14ac:dyDescent="0.3">
      <c r="B19" s="8"/>
      <c r="C19" s="27"/>
      <c r="D19" s="24"/>
      <c r="E19" s="3"/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SUM(F17:F19)</f>
        <v>213600</v>
      </c>
      <c r="G20" s="22"/>
      <c r="H20" s="36"/>
      <c r="I20" s="32"/>
    </row>
    <row r="21" spans="2:9" s="2" customFormat="1" ht="1.5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1073</v>
      </c>
      <c r="H22" s="35" t="s">
        <v>33</v>
      </c>
      <c r="I22" s="31" t="s">
        <v>4</v>
      </c>
    </row>
    <row r="23" spans="2:9" ht="20.100000000000001" customHeight="1" x14ac:dyDescent="0.3">
      <c r="B23" s="8">
        <v>45393</v>
      </c>
      <c r="C23" s="27" t="s">
        <v>1097</v>
      </c>
      <c r="D23" s="24">
        <v>16</v>
      </c>
      <c r="E23" s="3" t="s">
        <v>1089</v>
      </c>
      <c r="F23" s="10">
        <v>256000</v>
      </c>
      <c r="G23" s="21" t="s">
        <v>10</v>
      </c>
      <c r="H23" s="35" t="s">
        <v>37</v>
      </c>
      <c r="I23" s="31"/>
    </row>
    <row r="24" spans="2:9" ht="20.100000000000001" customHeight="1" x14ac:dyDescent="0.3">
      <c r="B24" s="8">
        <v>45400</v>
      </c>
      <c r="C24" s="27" t="s">
        <v>1096</v>
      </c>
      <c r="D24" s="24">
        <v>7</v>
      </c>
      <c r="E24" s="3" t="s">
        <v>1090</v>
      </c>
      <c r="F24" s="10">
        <v>138000</v>
      </c>
      <c r="G24" s="21" t="s">
        <v>10</v>
      </c>
      <c r="H24" s="35" t="s">
        <v>37</v>
      </c>
      <c r="I24" s="31"/>
    </row>
    <row r="25" spans="2:9" ht="20.100000000000001" customHeight="1" x14ac:dyDescent="0.3">
      <c r="B25" s="8">
        <v>45405</v>
      </c>
      <c r="C25" s="27" t="s">
        <v>1095</v>
      </c>
      <c r="D25" s="24">
        <v>11</v>
      </c>
      <c r="E25" s="3" t="s">
        <v>1091</v>
      </c>
      <c r="F25" s="10">
        <v>220000</v>
      </c>
      <c r="G25" s="21" t="s">
        <v>10</v>
      </c>
      <c r="H25" s="35" t="s">
        <v>37</v>
      </c>
      <c r="I25" s="31"/>
    </row>
    <row r="26" spans="2:9" ht="20.100000000000001" hidden="1" customHeight="1" x14ac:dyDescent="0.3">
      <c r="B26" s="8"/>
      <c r="C26" s="27"/>
      <c r="D26" s="24"/>
      <c r="E26" s="50"/>
      <c r="F26" s="10"/>
      <c r="G26" s="21"/>
      <c r="H26" s="35"/>
      <c r="I26" s="31"/>
    </row>
    <row r="27" spans="2:9" ht="20.100000000000001" hidden="1" customHeight="1" x14ac:dyDescent="0.3">
      <c r="B27" s="8"/>
      <c r="C27" s="27"/>
      <c r="D27" s="24"/>
      <c r="E27" s="20"/>
      <c r="F27" s="10"/>
      <c r="G27" s="21"/>
      <c r="H27" s="35"/>
      <c r="I27" s="31"/>
    </row>
    <row r="28" spans="2:9" ht="20.100000000000001" customHeight="1" x14ac:dyDescent="0.3">
      <c r="B28" s="16"/>
      <c r="C28" s="28"/>
      <c r="D28" s="25"/>
      <c r="E28" s="17" t="s">
        <v>9</v>
      </c>
      <c r="F28" s="18">
        <f>SUM(F23:F27)</f>
        <v>614000</v>
      </c>
      <c r="G28" s="22"/>
      <c r="H28" s="36"/>
      <c r="I28" s="38"/>
    </row>
    <row r="29" spans="2:9" s="2" customFormat="1" ht="9.9499999999999993" customHeight="1" x14ac:dyDescent="0.3">
      <c r="B29" s="7"/>
      <c r="C29" s="29"/>
      <c r="E29" s="1"/>
      <c r="F29" s="11"/>
      <c r="G29" s="7"/>
      <c r="I29" s="33"/>
    </row>
    <row r="30" spans="2:9" ht="20.100000000000001" customHeight="1" x14ac:dyDescent="0.3">
      <c r="B30" s="8" t="s">
        <v>0</v>
      </c>
      <c r="C30" s="27" t="s">
        <v>34</v>
      </c>
      <c r="D30" s="24" t="s">
        <v>35</v>
      </c>
      <c r="E30" s="3" t="s">
        <v>3</v>
      </c>
      <c r="F30" s="10" t="s">
        <v>1</v>
      </c>
      <c r="G30" s="21" t="s">
        <v>1073</v>
      </c>
      <c r="H30" s="35" t="s">
        <v>33</v>
      </c>
      <c r="I30" s="31" t="s">
        <v>4</v>
      </c>
    </row>
    <row r="31" spans="2:9" ht="20.100000000000001" customHeight="1" x14ac:dyDescent="0.3">
      <c r="B31" s="8">
        <v>45386</v>
      </c>
      <c r="C31" s="8" t="s">
        <v>1076</v>
      </c>
      <c r="D31" s="24">
        <v>5</v>
      </c>
      <c r="E31" s="3" t="s">
        <v>1088</v>
      </c>
      <c r="F31" s="40">
        <v>135000</v>
      </c>
      <c r="G31" s="21" t="s">
        <v>10</v>
      </c>
      <c r="H31" s="35" t="s">
        <v>37</v>
      </c>
      <c r="I31" s="31"/>
    </row>
    <row r="32" spans="2:9" ht="20.100000000000001" customHeight="1" x14ac:dyDescent="0.3">
      <c r="B32" s="8">
        <v>45391</v>
      </c>
      <c r="C32" s="8" t="s">
        <v>1077</v>
      </c>
      <c r="D32" s="24">
        <v>5</v>
      </c>
      <c r="E32" s="3" t="s">
        <v>1078</v>
      </c>
      <c r="F32" s="40">
        <v>130000</v>
      </c>
      <c r="G32" s="21" t="s">
        <v>10</v>
      </c>
      <c r="H32" s="35" t="s">
        <v>37</v>
      </c>
      <c r="I32" s="31"/>
    </row>
    <row r="33" spans="2:9" ht="20.100000000000001" customHeight="1" x14ac:dyDescent="0.3">
      <c r="B33" s="8">
        <v>45393</v>
      </c>
      <c r="C33" s="27" t="s">
        <v>1079</v>
      </c>
      <c r="D33" s="24">
        <v>3</v>
      </c>
      <c r="E33" s="3" t="s">
        <v>1080</v>
      </c>
      <c r="F33" s="40">
        <v>33000</v>
      </c>
      <c r="G33" s="21" t="s">
        <v>10</v>
      </c>
      <c r="H33" s="35" t="s">
        <v>37</v>
      </c>
      <c r="I33" s="31"/>
    </row>
    <row r="34" spans="2:9" ht="20.100000000000001" hidden="1" customHeight="1" x14ac:dyDescent="0.3">
      <c r="B34" s="8"/>
      <c r="C34" s="27"/>
      <c r="D34" s="24"/>
      <c r="E34" s="20"/>
      <c r="F34" s="10"/>
      <c r="G34" s="21"/>
      <c r="H34" s="35"/>
      <c r="I34" s="31"/>
    </row>
    <row r="35" spans="2:9" ht="20.100000000000001" hidden="1" customHeight="1" x14ac:dyDescent="0.3">
      <c r="B35" s="8"/>
      <c r="C35" s="27"/>
      <c r="D35" s="24"/>
      <c r="E35" s="20"/>
      <c r="F35" s="10"/>
      <c r="G35" s="21"/>
      <c r="H35" s="35"/>
      <c r="I35" s="31"/>
    </row>
    <row r="36" spans="2:9" ht="20.100000000000001" hidden="1" customHeight="1" x14ac:dyDescent="0.3">
      <c r="B36" s="8"/>
      <c r="C36" s="27"/>
      <c r="D36" s="24"/>
      <c r="E36" s="20"/>
      <c r="F36" s="10"/>
      <c r="G36" s="21"/>
      <c r="H36" s="35"/>
      <c r="I36" s="31"/>
    </row>
    <row r="37" spans="2:9" ht="20.100000000000001" customHeight="1" x14ac:dyDescent="0.3">
      <c r="B37" s="16"/>
      <c r="C37" s="28"/>
      <c r="D37" s="25"/>
      <c r="E37" s="17" t="s">
        <v>59</v>
      </c>
      <c r="F37" s="18">
        <f>SUM(F31:F36)</f>
        <v>298000</v>
      </c>
      <c r="G37" s="22"/>
      <c r="H37" s="36"/>
      <c r="I37" s="38"/>
    </row>
    <row r="38" spans="2:9" s="2" customFormat="1" ht="9.9499999999999993" customHeight="1" x14ac:dyDescent="0.3">
      <c r="B38" s="7"/>
      <c r="C38" s="29"/>
      <c r="E38" s="1"/>
      <c r="F38" s="11"/>
      <c r="G38" s="7"/>
      <c r="I38" s="33"/>
    </row>
    <row r="39" spans="2:9" ht="20.100000000000001" customHeight="1" x14ac:dyDescent="0.3">
      <c r="B39" s="8" t="s">
        <v>0</v>
      </c>
      <c r="C39" s="27" t="s">
        <v>34</v>
      </c>
      <c r="D39" s="24" t="s">
        <v>35</v>
      </c>
      <c r="E39" s="3" t="s">
        <v>3</v>
      </c>
      <c r="F39" s="10" t="s">
        <v>1</v>
      </c>
      <c r="G39" s="21" t="s">
        <v>1073</v>
      </c>
      <c r="H39" s="35" t="s">
        <v>33</v>
      </c>
      <c r="I39" s="31" t="s">
        <v>56</v>
      </c>
    </row>
    <row r="40" spans="2:9" ht="20.100000000000001" customHeight="1" x14ac:dyDescent="0.3">
      <c r="B40" s="8">
        <v>45391</v>
      </c>
      <c r="C40" s="27" t="s">
        <v>372</v>
      </c>
      <c r="D40" s="24">
        <v>3</v>
      </c>
      <c r="E40" s="3" t="s">
        <v>1072</v>
      </c>
      <c r="F40" s="10">
        <v>28600</v>
      </c>
      <c r="G40" s="21" t="s">
        <v>10</v>
      </c>
      <c r="H40" s="35" t="s">
        <v>66</v>
      </c>
      <c r="I40" s="31" t="s">
        <v>174</v>
      </c>
    </row>
    <row r="41" spans="2:9" ht="20.100000000000001" customHeight="1" x14ac:dyDescent="0.3">
      <c r="B41" s="8">
        <v>45399</v>
      </c>
      <c r="C41" s="27" t="s">
        <v>1074</v>
      </c>
      <c r="D41" s="24">
        <v>3</v>
      </c>
      <c r="E41" s="3" t="s">
        <v>1075</v>
      </c>
      <c r="F41" s="10">
        <v>30000</v>
      </c>
      <c r="G41" s="21" t="s">
        <v>10</v>
      </c>
      <c r="H41" s="35" t="s">
        <v>66</v>
      </c>
      <c r="I41" s="31" t="s">
        <v>174</v>
      </c>
    </row>
    <row r="42" spans="2:9" ht="20.100000000000001" customHeight="1" x14ac:dyDescent="0.3">
      <c r="B42" s="8">
        <v>45399</v>
      </c>
      <c r="C42" s="27" t="s">
        <v>1081</v>
      </c>
      <c r="D42" s="24">
        <v>3</v>
      </c>
      <c r="E42" s="3" t="s">
        <v>1082</v>
      </c>
      <c r="F42" s="10">
        <v>57000</v>
      </c>
      <c r="G42" s="21" t="s">
        <v>10</v>
      </c>
      <c r="H42" s="35" t="s">
        <v>66</v>
      </c>
      <c r="I42" s="31" t="s">
        <v>1083</v>
      </c>
    </row>
    <row r="43" spans="2:9" ht="20.100000000000001" customHeight="1" x14ac:dyDescent="0.3">
      <c r="B43" s="8">
        <v>45404</v>
      </c>
      <c r="C43" s="27" t="s">
        <v>1077</v>
      </c>
      <c r="D43" s="24">
        <v>5</v>
      </c>
      <c r="E43" s="3" t="s">
        <v>1084</v>
      </c>
      <c r="F43" s="40">
        <v>90000</v>
      </c>
      <c r="G43" s="21" t="s">
        <v>10</v>
      </c>
      <c r="H43" s="35" t="s">
        <v>66</v>
      </c>
      <c r="I43" s="31" t="s">
        <v>1083</v>
      </c>
    </row>
    <row r="44" spans="2:9" ht="20.100000000000001" customHeight="1" x14ac:dyDescent="0.3">
      <c r="B44" s="8">
        <v>45406</v>
      </c>
      <c r="C44" s="8" t="s">
        <v>1085</v>
      </c>
      <c r="D44" s="24">
        <v>5</v>
      </c>
      <c r="E44" s="3" t="s">
        <v>1086</v>
      </c>
      <c r="F44" s="10">
        <v>25000</v>
      </c>
      <c r="G44" s="21" t="s">
        <v>10</v>
      </c>
      <c r="H44" s="35" t="s">
        <v>66</v>
      </c>
      <c r="I44" s="31" t="s">
        <v>1087</v>
      </c>
    </row>
    <row r="45" spans="2:9" ht="20.100000000000001" customHeight="1" x14ac:dyDescent="0.3">
      <c r="B45" s="8">
        <v>45383</v>
      </c>
      <c r="C45" s="27" t="s">
        <v>1110</v>
      </c>
      <c r="D45" s="24">
        <v>4</v>
      </c>
      <c r="E45" s="3" t="s">
        <v>1108</v>
      </c>
      <c r="F45" s="10">
        <v>43000</v>
      </c>
      <c r="G45" s="21" t="s">
        <v>10</v>
      </c>
      <c r="H45" s="35" t="s">
        <v>66</v>
      </c>
      <c r="I45" s="31" t="s">
        <v>1109</v>
      </c>
    </row>
    <row r="46" spans="2:9" ht="20.100000000000001" customHeight="1" x14ac:dyDescent="0.3">
      <c r="B46" s="8">
        <v>45393</v>
      </c>
      <c r="C46" s="27" t="s">
        <v>1094</v>
      </c>
      <c r="D46" s="24">
        <v>40</v>
      </c>
      <c r="E46" s="3" t="s">
        <v>1093</v>
      </c>
      <c r="F46" s="10">
        <v>400000</v>
      </c>
      <c r="G46" s="21" t="s">
        <v>10</v>
      </c>
      <c r="H46" s="35" t="s">
        <v>66</v>
      </c>
      <c r="I46" s="31" t="s">
        <v>1118</v>
      </c>
    </row>
    <row r="47" spans="2:9" ht="20.100000000000001" customHeight="1" x14ac:dyDescent="0.3">
      <c r="B47" s="8">
        <v>45407</v>
      </c>
      <c r="C47" s="8" t="s">
        <v>1077</v>
      </c>
      <c r="D47" s="24">
        <v>20</v>
      </c>
      <c r="E47" s="3" t="s">
        <v>1092</v>
      </c>
      <c r="F47" s="10">
        <v>360000</v>
      </c>
      <c r="G47" s="21" t="s">
        <v>10</v>
      </c>
      <c r="H47" s="35" t="s">
        <v>66</v>
      </c>
      <c r="I47" s="31" t="s">
        <v>1118</v>
      </c>
    </row>
    <row r="48" spans="2:9" ht="20.100000000000001" customHeight="1" x14ac:dyDescent="0.3">
      <c r="B48" s="8">
        <v>45391</v>
      </c>
      <c r="C48" s="27" t="s">
        <v>1113</v>
      </c>
      <c r="D48" s="24">
        <v>3</v>
      </c>
      <c r="E48" s="3" t="s">
        <v>1111</v>
      </c>
      <c r="F48" s="40">
        <v>72000</v>
      </c>
      <c r="G48" s="21" t="s">
        <v>10</v>
      </c>
      <c r="H48" s="35" t="s">
        <v>66</v>
      </c>
      <c r="I48" s="31" t="s">
        <v>1112</v>
      </c>
    </row>
    <row r="49" spans="2:9" ht="20.100000000000001" customHeight="1" x14ac:dyDescent="0.3">
      <c r="B49" s="8">
        <v>45394</v>
      </c>
      <c r="C49" s="27" t="s">
        <v>1085</v>
      </c>
      <c r="D49" s="24">
        <v>14</v>
      </c>
      <c r="E49" s="20" t="s">
        <v>1114</v>
      </c>
      <c r="F49" s="10">
        <v>80800</v>
      </c>
      <c r="G49" s="21" t="s">
        <v>10</v>
      </c>
      <c r="H49" s="35" t="s">
        <v>66</v>
      </c>
      <c r="I49" s="31" t="s">
        <v>1112</v>
      </c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SUM(F40:F49)</f>
        <v>1186400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SUM(F9+F20+F28+F14+F37+F50)</f>
        <v>3014000</v>
      </c>
      <c r="G51" s="23"/>
      <c r="H51" s="37"/>
      <c r="I51" s="34"/>
    </row>
  </sheetData>
  <mergeCells count="1">
    <mergeCell ref="B1:I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B1:I51"/>
  <sheetViews>
    <sheetView showGridLines="0" view="pageBreakPreview" zoomScaleNormal="145" zoomScaleSheetLayoutView="100" workbookViewId="0">
      <selection activeCell="E17" sqref="E17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1067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45341</v>
      </c>
      <c r="C4" s="27" t="s">
        <v>116</v>
      </c>
      <c r="D4" s="24">
        <v>4</v>
      </c>
      <c r="E4" s="20" t="s">
        <v>1059</v>
      </c>
      <c r="F4" s="40">
        <v>72000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45348</v>
      </c>
      <c r="C5" s="27" t="s">
        <v>1064</v>
      </c>
      <c r="D5" s="24">
        <v>11</v>
      </c>
      <c r="E5" s="20" t="s">
        <v>1063</v>
      </c>
      <c r="F5" s="10">
        <v>110000</v>
      </c>
      <c r="G5" s="21" t="s">
        <v>10</v>
      </c>
      <c r="H5" s="3" t="s">
        <v>37</v>
      </c>
      <c r="I5" s="31"/>
    </row>
    <row r="6" spans="2:9" ht="20.100000000000001" hidden="1" customHeight="1" x14ac:dyDescent="0.3">
      <c r="B6" s="8"/>
      <c r="C6" s="27"/>
      <c r="D6" s="24"/>
      <c r="E6" s="20"/>
      <c r="F6" s="10"/>
      <c r="G6" s="21"/>
      <c r="H6" s="3"/>
      <c r="I6" s="31"/>
    </row>
    <row r="7" spans="2:9" ht="20.100000000000001" hidden="1" customHeight="1" x14ac:dyDescent="0.3">
      <c r="B7" s="8"/>
      <c r="C7" s="27"/>
      <c r="D7" s="24"/>
      <c r="E7" s="20"/>
      <c r="F7" s="10"/>
      <c r="G7" s="21"/>
      <c r="H7" s="3"/>
      <c r="I7" s="31"/>
    </row>
    <row r="8" spans="2:9" s="2" customFormat="1" ht="20.100000000000001" customHeight="1" x14ac:dyDescent="0.3">
      <c r="B8" s="16"/>
      <c r="C8" s="28"/>
      <c r="D8" s="25"/>
      <c r="E8" s="17" t="s">
        <v>7</v>
      </c>
      <c r="F8" s="18">
        <f>SUM(F4:F7)</f>
        <v>182000</v>
      </c>
      <c r="G8" s="22"/>
      <c r="H8" s="36"/>
      <c r="I8" s="32"/>
    </row>
    <row r="9" spans="2:9" s="2" customFormat="1" ht="9.9499999999999993" customHeight="1" x14ac:dyDescent="0.3">
      <c r="B9" s="7"/>
      <c r="C9" s="29"/>
      <c r="E9" s="1"/>
      <c r="F9" s="11"/>
      <c r="G9" s="7"/>
      <c r="I9" s="33"/>
    </row>
    <row r="10" spans="2:9" ht="20.100000000000001" customHeight="1" x14ac:dyDescent="0.3">
      <c r="B10" s="8" t="s">
        <v>0</v>
      </c>
      <c r="C10" s="27" t="s">
        <v>34</v>
      </c>
      <c r="D10" s="24" t="s">
        <v>35</v>
      </c>
      <c r="E10" s="3" t="s">
        <v>3</v>
      </c>
      <c r="F10" s="10" t="s">
        <v>1</v>
      </c>
      <c r="G10" s="21" t="s">
        <v>32</v>
      </c>
      <c r="H10" s="35" t="s">
        <v>33</v>
      </c>
      <c r="I10" s="31" t="s">
        <v>4</v>
      </c>
    </row>
    <row r="11" spans="2:9" ht="20.100000000000001" customHeight="1" x14ac:dyDescent="0.3">
      <c r="B11" s="8">
        <v>45328</v>
      </c>
      <c r="C11" s="27" t="s">
        <v>1054</v>
      </c>
      <c r="D11" s="24">
        <v>10</v>
      </c>
      <c r="E11" s="3" t="s">
        <v>1055</v>
      </c>
      <c r="F11" s="10">
        <v>299000</v>
      </c>
      <c r="G11" s="21" t="s">
        <v>10</v>
      </c>
      <c r="H11" s="35" t="s">
        <v>37</v>
      </c>
      <c r="I11" s="31"/>
    </row>
    <row r="12" spans="2:9" ht="20.100000000000001" customHeight="1" x14ac:dyDescent="0.3">
      <c r="B12" s="8">
        <v>45343</v>
      </c>
      <c r="C12" s="27" t="s">
        <v>1062</v>
      </c>
      <c r="D12" s="24">
        <v>4</v>
      </c>
      <c r="E12" s="50" t="s">
        <v>1069</v>
      </c>
      <c r="F12" s="10">
        <v>98000</v>
      </c>
      <c r="G12" s="21" t="s">
        <v>10</v>
      </c>
      <c r="H12" s="35" t="s">
        <v>37</v>
      </c>
      <c r="I12" s="31"/>
    </row>
    <row r="13" spans="2:9" ht="20.100000000000001" hidden="1" customHeight="1" x14ac:dyDescent="0.3">
      <c r="B13" s="8"/>
      <c r="C13" s="27"/>
      <c r="D13" s="24"/>
      <c r="E13" s="3"/>
      <c r="F13" s="10"/>
      <c r="G13" s="21"/>
      <c r="H13" s="35"/>
      <c r="I13" s="31"/>
    </row>
    <row r="14" spans="2:9" ht="20.100000000000001" customHeight="1" x14ac:dyDescent="0.3">
      <c r="B14" s="16"/>
      <c r="C14" s="28"/>
      <c r="D14" s="25"/>
      <c r="E14" s="17" t="s">
        <v>6</v>
      </c>
      <c r="F14" s="18">
        <f>SUM(F11:F13)</f>
        <v>397000</v>
      </c>
      <c r="G14" s="22"/>
      <c r="H14" s="36"/>
      <c r="I14" s="32"/>
    </row>
    <row r="15" spans="2:9" s="2" customFormat="1" ht="9.9499999999999993" customHeight="1" x14ac:dyDescent="0.3">
      <c r="B15" s="7"/>
      <c r="C15" s="29"/>
      <c r="E15" s="1"/>
      <c r="F15" s="11"/>
      <c r="G15" s="7"/>
      <c r="I15" s="33"/>
    </row>
    <row r="16" spans="2:9" ht="20.10000000000000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32</v>
      </c>
      <c r="H16" s="35" t="s">
        <v>33</v>
      </c>
      <c r="I16" s="31" t="s">
        <v>4</v>
      </c>
    </row>
    <row r="17" spans="2:9" ht="20.100000000000001" customHeight="1" x14ac:dyDescent="0.3">
      <c r="B17" s="8">
        <v>45344</v>
      </c>
      <c r="C17" s="27" t="s">
        <v>116</v>
      </c>
      <c r="D17" s="24">
        <v>7</v>
      </c>
      <c r="E17" s="20" t="s">
        <v>1066</v>
      </c>
      <c r="F17" s="10">
        <v>126000</v>
      </c>
      <c r="G17" s="21" t="s">
        <v>10</v>
      </c>
      <c r="H17" s="35" t="s">
        <v>37</v>
      </c>
      <c r="I17" s="31"/>
    </row>
    <row r="18" spans="2:9" ht="20.100000000000001" hidden="1" customHeight="1" x14ac:dyDescent="0.3">
      <c r="B18" s="8"/>
      <c r="C18" s="27"/>
      <c r="D18" s="24"/>
      <c r="E18" s="3"/>
      <c r="F18" s="10"/>
      <c r="G18" s="21"/>
      <c r="H18" s="35"/>
      <c r="I18" s="31"/>
    </row>
    <row r="19" spans="2:9" ht="20.100000000000001" hidden="1" customHeight="1" x14ac:dyDescent="0.3">
      <c r="B19" s="8"/>
      <c r="C19" s="27"/>
      <c r="D19" s="24"/>
      <c r="E19" s="3"/>
      <c r="F19" s="10"/>
      <c r="G19" s="21"/>
      <c r="H19" s="35"/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SUM(F17:F19)</f>
        <v>126000</v>
      </c>
      <c r="G20" s="22"/>
      <c r="H20" s="36"/>
      <c r="I20" s="32"/>
    </row>
    <row r="21" spans="2:9" s="2" customFormat="1" ht="1.5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45345</v>
      </c>
      <c r="C23" s="27" t="s">
        <v>116</v>
      </c>
      <c r="D23" s="24">
        <v>18</v>
      </c>
      <c r="E23" s="3" t="s">
        <v>1068</v>
      </c>
      <c r="F23" s="10">
        <v>324000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50"/>
      <c r="F24" s="10"/>
      <c r="G24" s="21"/>
      <c r="H24" s="35"/>
      <c r="I24" s="31"/>
    </row>
    <row r="25" spans="2:9" ht="20.100000000000001" hidden="1" customHeight="1" x14ac:dyDescent="0.3">
      <c r="B25" s="8"/>
      <c r="C25" s="27"/>
      <c r="D25" s="24"/>
      <c r="E25" s="20"/>
      <c r="F25" s="10"/>
      <c r="G25" s="21"/>
      <c r="H25" s="35"/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SUM(F23:F25)</f>
        <v>324000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customHeight="1" x14ac:dyDescent="0.3">
      <c r="B29" s="8"/>
      <c r="C29" s="27"/>
      <c r="D29" s="24"/>
      <c r="E29" s="3" t="s">
        <v>1070</v>
      </c>
      <c r="F29" s="40"/>
      <c r="G29" s="21"/>
      <c r="H29" s="35"/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/>
      <c r="H30" s="35"/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/>
      <c r="H31" s="35"/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/>
      <c r="H32" s="35"/>
      <c r="I32" s="31"/>
    </row>
    <row r="33" spans="2:9" ht="20.100000000000001" customHeight="1" x14ac:dyDescent="0.3">
      <c r="B33" s="16"/>
      <c r="C33" s="28"/>
      <c r="D33" s="25"/>
      <c r="E33" s="17" t="s">
        <v>59</v>
      </c>
      <c r="F33" s="18">
        <f>SUM(F29:F32)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45324</v>
      </c>
      <c r="C36" s="27" t="s">
        <v>152</v>
      </c>
      <c r="D36" s="24">
        <v>3</v>
      </c>
      <c r="E36" s="3" t="s">
        <v>1052</v>
      </c>
      <c r="F36" s="10">
        <v>29500</v>
      </c>
      <c r="G36" s="21" t="s">
        <v>10</v>
      </c>
      <c r="H36" s="35" t="s">
        <v>66</v>
      </c>
      <c r="I36" s="31" t="s">
        <v>1053</v>
      </c>
    </row>
    <row r="37" spans="2:9" ht="20.100000000000001" customHeight="1" x14ac:dyDescent="0.3">
      <c r="B37" s="8">
        <v>45329</v>
      </c>
      <c r="C37" s="27" t="s">
        <v>116</v>
      </c>
      <c r="D37" s="24">
        <v>4</v>
      </c>
      <c r="E37" s="3" t="s">
        <v>1051</v>
      </c>
      <c r="F37" s="10">
        <v>72000</v>
      </c>
      <c r="G37" s="21" t="s">
        <v>10</v>
      </c>
      <c r="H37" s="35" t="s">
        <v>66</v>
      </c>
      <c r="I37" s="31" t="s">
        <v>1057</v>
      </c>
    </row>
    <row r="38" spans="2:9" ht="20.100000000000001" customHeight="1" x14ac:dyDescent="0.3">
      <c r="B38" s="8">
        <v>45337</v>
      </c>
      <c r="C38" s="27" t="s">
        <v>1056</v>
      </c>
      <c r="D38" s="24">
        <v>2</v>
      </c>
      <c r="E38" s="3" t="s">
        <v>1051</v>
      </c>
      <c r="F38" s="10">
        <v>31000</v>
      </c>
      <c r="G38" s="21" t="s">
        <v>10</v>
      </c>
      <c r="H38" s="35" t="s">
        <v>66</v>
      </c>
      <c r="I38" s="31" t="s">
        <v>1057</v>
      </c>
    </row>
    <row r="39" spans="2:9" ht="20.100000000000001" customHeight="1" x14ac:dyDescent="0.3">
      <c r="B39" s="8">
        <v>45337</v>
      </c>
      <c r="C39" s="27" t="s">
        <v>152</v>
      </c>
      <c r="D39" s="24">
        <v>25</v>
      </c>
      <c r="E39" s="3" t="s">
        <v>1058</v>
      </c>
      <c r="F39" s="40">
        <v>130000</v>
      </c>
      <c r="G39" s="21" t="s">
        <v>10</v>
      </c>
      <c r="H39" s="35" t="s">
        <v>66</v>
      </c>
      <c r="I39" s="31" t="s">
        <v>1053</v>
      </c>
    </row>
    <row r="40" spans="2:9" ht="20.100000000000001" customHeight="1" x14ac:dyDescent="0.3">
      <c r="B40" s="8">
        <v>45343</v>
      </c>
      <c r="C40" s="27" t="s">
        <v>1060</v>
      </c>
      <c r="D40" s="24">
        <v>25</v>
      </c>
      <c r="E40" s="3" t="s">
        <v>1061</v>
      </c>
      <c r="F40" s="10">
        <v>123500</v>
      </c>
      <c r="G40" s="21" t="s">
        <v>10</v>
      </c>
      <c r="H40" s="35" t="s">
        <v>66</v>
      </c>
      <c r="I40" s="31" t="s">
        <v>1053</v>
      </c>
    </row>
    <row r="41" spans="2:9" ht="20.100000000000001" customHeight="1" x14ac:dyDescent="0.3">
      <c r="B41" s="8">
        <v>45351</v>
      </c>
      <c r="C41" s="27" t="s">
        <v>116</v>
      </c>
      <c r="D41" s="24">
        <v>4</v>
      </c>
      <c r="E41" s="3" t="s">
        <v>1051</v>
      </c>
      <c r="F41" s="10">
        <v>40000</v>
      </c>
      <c r="G41" s="21" t="s">
        <v>10</v>
      </c>
      <c r="H41" s="35" t="s">
        <v>66</v>
      </c>
      <c r="I41" s="31" t="s">
        <v>1065</v>
      </c>
    </row>
    <row r="42" spans="2:9" ht="20.100000000000001" hidden="1" customHeight="1" x14ac:dyDescent="0.3">
      <c r="B42" s="8"/>
      <c r="C42" s="27"/>
      <c r="D42" s="24"/>
      <c r="E42" s="3"/>
      <c r="F42" s="40"/>
      <c r="G42" s="21"/>
      <c r="H42" s="35"/>
      <c r="I42" s="31"/>
    </row>
    <row r="43" spans="2:9" ht="20.100000000000001" hidden="1" customHeight="1" x14ac:dyDescent="0.3">
      <c r="B43" s="8"/>
      <c r="C43" s="27"/>
      <c r="D43" s="24"/>
      <c r="E43" s="20"/>
      <c r="F43" s="10"/>
      <c r="G43" s="21"/>
      <c r="H43" s="35"/>
      <c r="I43" s="31"/>
    </row>
    <row r="44" spans="2:9" ht="20.100000000000001" hidden="1" customHeight="1" x14ac:dyDescent="0.3">
      <c r="B44" s="8"/>
      <c r="C44" s="27"/>
      <c r="D44" s="24"/>
      <c r="E44" s="3"/>
      <c r="F44" s="10"/>
      <c r="G44" s="21"/>
      <c r="H44" s="35"/>
      <c r="I44" s="31"/>
    </row>
    <row r="45" spans="2:9" ht="20.100000000000001" hidden="1" customHeight="1" x14ac:dyDescent="0.3">
      <c r="B45" s="8"/>
      <c r="C45" s="27"/>
      <c r="D45" s="24"/>
      <c r="E45" s="3"/>
      <c r="F45" s="10"/>
      <c r="G45" s="21"/>
      <c r="H45" s="35"/>
      <c r="I45" s="31"/>
    </row>
    <row r="46" spans="2:9" ht="20.100000000000001" hidden="1" customHeight="1" x14ac:dyDescent="0.3">
      <c r="B46" s="8"/>
      <c r="C46" s="27"/>
      <c r="D46" s="24"/>
      <c r="E46" s="20"/>
      <c r="F46" s="40"/>
      <c r="G46" s="21"/>
      <c r="H46" s="35"/>
      <c r="I46" s="31"/>
    </row>
    <row r="47" spans="2:9" ht="20.100000000000001" hidden="1" customHeight="1" x14ac:dyDescent="0.3">
      <c r="B47" s="8"/>
      <c r="C47" s="27"/>
      <c r="D47" s="24"/>
      <c r="E47" s="20"/>
      <c r="F47" s="10"/>
      <c r="G47" s="21"/>
      <c r="H47" s="35"/>
      <c r="I47" s="31"/>
    </row>
    <row r="48" spans="2:9" ht="20.100000000000001" hidden="1" customHeight="1" x14ac:dyDescent="0.3">
      <c r="B48" s="8"/>
      <c r="C48" s="27"/>
      <c r="D48" s="24"/>
      <c r="E48" s="20"/>
      <c r="F48" s="10"/>
      <c r="G48" s="21"/>
      <c r="H48" s="35"/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/>
      <c r="H49" s="35"/>
      <c r="I49" s="31"/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SUM(F36:F49)</f>
        <v>426000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SUM(F8+F20+F26+F14+F33+F50)</f>
        <v>1455000</v>
      </c>
      <c r="G51" s="23"/>
      <c r="H51" s="37"/>
      <c r="I51" s="34"/>
    </row>
  </sheetData>
  <mergeCells count="1">
    <mergeCell ref="B1:I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B1:I51"/>
  <sheetViews>
    <sheetView showGridLines="0" view="pageBreakPreview" zoomScale="145" zoomScaleNormal="145" zoomScaleSheetLayoutView="145" workbookViewId="0">
      <selection activeCell="C13" sqref="C13"/>
    </sheetView>
  </sheetViews>
  <sheetFormatPr defaultRowHeight="13.5" x14ac:dyDescent="0.3"/>
  <cols>
    <col min="1" max="1" width="0.375" style="1" customWidth="1"/>
    <col min="2" max="2" width="11.75" style="7" customWidth="1"/>
    <col min="3" max="3" width="12.25" style="29" customWidth="1"/>
    <col min="4" max="4" width="11.75" style="2" customWidth="1"/>
    <col min="5" max="5" width="66.125" style="1" bestFit="1" customWidth="1"/>
    <col min="6" max="6" width="10.5" style="9" bestFit="1" customWidth="1"/>
    <col min="7" max="7" width="11.75" style="7" customWidth="1"/>
    <col min="8" max="8" width="8.75" style="2" customWidth="1"/>
    <col min="9" max="9" width="13.75" style="33" bestFit="1" customWidth="1"/>
    <col min="10" max="16384" width="9" style="1"/>
  </cols>
  <sheetData>
    <row r="1" spans="2:9" s="6" customFormat="1" ht="24.95" customHeight="1" thickBot="1" x14ac:dyDescent="0.35">
      <c r="B1" s="100" t="s">
        <v>1020</v>
      </c>
      <c r="C1" s="100"/>
      <c r="D1" s="100"/>
      <c r="E1" s="100"/>
      <c r="F1" s="100"/>
      <c r="G1" s="100"/>
      <c r="H1" s="100"/>
      <c r="I1" s="100"/>
    </row>
    <row r="2" spans="2:9" x14ac:dyDescent="0.2">
      <c r="C2" s="7"/>
      <c r="D2" s="7"/>
      <c r="E2" s="7"/>
      <c r="F2" s="7"/>
      <c r="G2" s="1"/>
      <c r="H2" s="9"/>
      <c r="I2" s="5" t="s">
        <v>2</v>
      </c>
    </row>
    <row r="3" spans="2:9" ht="19.5" customHeight="1" x14ac:dyDescent="0.3">
      <c r="B3" s="8" t="s">
        <v>0</v>
      </c>
      <c r="C3" s="27" t="s">
        <v>34</v>
      </c>
      <c r="D3" s="24" t="s">
        <v>35</v>
      </c>
      <c r="E3" s="3" t="s">
        <v>3</v>
      </c>
      <c r="F3" s="10" t="s">
        <v>1</v>
      </c>
      <c r="G3" s="21" t="s">
        <v>32</v>
      </c>
      <c r="H3" s="35" t="s">
        <v>33</v>
      </c>
      <c r="I3" s="31" t="s">
        <v>4</v>
      </c>
    </row>
    <row r="4" spans="2:9" ht="20.100000000000001" customHeight="1" x14ac:dyDescent="0.3">
      <c r="B4" s="8">
        <v>45275</v>
      </c>
      <c r="C4" s="27" t="s">
        <v>1025</v>
      </c>
      <c r="D4" s="24">
        <v>8</v>
      </c>
      <c r="E4" s="20" t="s">
        <v>1026</v>
      </c>
      <c r="F4" s="40">
        <v>186000</v>
      </c>
      <c r="G4" s="21" t="s">
        <v>10</v>
      </c>
      <c r="H4" s="3" t="s">
        <v>37</v>
      </c>
      <c r="I4" s="31"/>
    </row>
    <row r="5" spans="2:9" ht="20.100000000000001" customHeight="1" x14ac:dyDescent="0.3">
      <c r="B5" s="8">
        <v>45279</v>
      </c>
      <c r="C5" s="27" t="s">
        <v>1029</v>
      </c>
      <c r="D5" s="24">
        <v>6</v>
      </c>
      <c r="E5" s="20" t="s">
        <v>1030</v>
      </c>
      <c r="F5" s="10">
        <v>70000</v>
      </c>
      <c r="G5" s="21" t="s">
        <v>10</v>
      </c>
      <c r="H5" s="3" t="s">
        <v>37</v>
      </c>
      <c r="I5" s="31"/>
    </row>
    <row r="6" spans="2:9" ht="20.100000000000001" customHeight="1" x14ac:dyDescent="0.3">
      <c r="B6" s="8">
        <v>45280</v>
      </c>
      <c r="C6" s="27" t="s">
        <v>246</v>
      </c>
      <c r="D6" s="24">
        <v>25</v>
      </c>
      <c r="E6" s="20" t="s">
        <v>1031</v>
      </c>
      <c r="F6" s="10">
        <v>100000</v>
      </c>
      <c r="G6" s="21" t="s">
        <v>10</v>
      </c>
      <c r="H6" s="3" t="s">
        <v>37</v>
      </c>
      <c r="I6" s="31"/>
    </row>
    <row r="7" spans="2:9" ht="20.100000000000001" customHeight="1" x14ac:dyDescent="0.3">
      <c r="B7" s="8">
        <v>45281</v>
      </c>
      <c r="C7" s="27" t="s">
        <v>1027</v>
      </c>
      <c r="D7" s="24">
        <v>7</v>
      </c>
      <c r="E7" s="20" t="s">
        <v>1028</v>
      </c>
      <c r="F7" s="10">
        <v>150000</v>
      </c>
      <c r="G7" s="21" t="s">
        <v>10</v>
      </c>
      <c r="H7" s="3" t="s">
        <v>37</v>
      </c>
      <c r="I7" s="31"/>
    </row>
    <row r="8" spans="2:9" ht="20.100000000000001" customHeight="1" x14ac:dyDescent="0.3">
      <c r="B8" s="8">
        <v>45286</v>
      </c>
      <c r="C8" s="27" t="s">
        <v>1033</v>
      </c>
      <c r="D8" s="24">
        <v>12</v>
      </c>
      <c r="E8" s="20" t="s">
        <v>1032</v>
      </c>
      <c r="F8" s="10">
        <v>168000</v>
      </c>
      <c r="G8" s="21" t="s">
        <v>10</v>
      </c>
      <c r="H8" s="3" t="s">
        <v>37</v>
      </c>
      <c r="I8" s="31"/>
    </row>
    <row r="9" spans="2:9" s="2" customFormat="1" ht="20.100000000000001" customHeight="1" x14ac:dyDescent="0.3">
      <c r="B9" s="16"/>
      <c r="C9" s="28"/>
      <c r="D9" s="25"/>
      <c r="E9" s="17" t="s">
        <v>7</v>
      </c>
      <c r="F9" s="18">
        <f>SUM(F4:F8)</f>
        <v>674000</v>
      </c>
      <c r="G9" s="22"/>
      <c r="H9" s="36"/>
      <c r="I9" s="32"/>
    </row>
    <row r="10" spans="2:9" s="2" customFormat="1" ht="9.9499999999999993" customHeight="1" x14ac:dyDescent="0.3">
      <c r="B10" s="7"/>
      <c r="C10" s="29"/>
      <c r="E10" s="1"/>
      <c r="F10" s="11"/>
      <c r="G10" s="7"/>
      <c r="I10" s="33"/>
    </row>
    <row r="11" spans="2:9" ht="20.100000000000001" customHeight="1" x14ac:dyDescent="0.3">
      <c r="B11" s="8" t="s">
        <v>0</v>
      </c>
      <c r="C11" s="27" t="s">
        <v>34</v>
      </c>
      <c r="D11" s="24" t="s">
        <v>35</v>
      </c>
      <c r="E11" s="3" t="s">
        <v>3</v>
      </c>
      <c r="F11" s="10" t="s">
        <v>1</v>
      </c>
      <c r="G11" s="21" t="s">
        <v>32</v>
      </c>
      <c r="H11" s="35" t="s">
        <v>33</v>
      </c>
      <c r="I11" s="31" t="s">
        <v>4</v>
      </c>
    </row>
    <row r="12" spans="2:9" ht="20.100000000000001" customHeight="1" x14ac:dyDescent="0.3">
      <c r="B12" s="8">
        <v>45266</v>
      </c>
      <c r="C12" s="27" t="s">
        <v>1021</v>
      </c>
      <c r="D12" s="24">
        <v>4</v>
      </c>
      <c r="E12" s="3" t="s">
        <v>1022</v>
      </c>
      <c r="F12" s="10">
        <v>16200</v>
      </c>
      <c r="G12" s="21" t="s">
        <v>10</v>
      </c>
      <c r="H12" s="35" t="s">
        <v>37</v>
      </c>
      <c r="I12" s="31"/>
    </row>
    <row r="13" spans="2:9" ht="20.100000000000001" customHeight="1" x14ac:dyDescent="0.3">
      <c r="B13" s="8">
        <v>45274</v>
      </c>
      <c r="C13" s="27" t="s">
        <v>1023</v>
      </c>
      <c r="D13" s="24">
        <v>11</v>
      </c>
      <c r="E13" s="3" t="s">
        <v>1024</v>
      </c>
      <c r="F13" s="10">
        <v>319800</v>
      </c>
      <c r="G13" s="21" t="s">
        <v>10</v>
      </c>
      <c r="H13" s="35" t="s">
        <v>37</v>
      </c>
      <c r="I13" s="31"/>
    </row>
    <row r="14" spans="2:9" ht="20.100000000000001" customHeight="1" x14ac:dyDescent="0.3">
      <c r="B14" s="16"/>
      <c r="C14" s="28"/>
      <c r="D14" s="25"/>
      <c r="E14" s="17" t="s">
        <v>6</v>
      </c>
      <c r="F14" s="18">
        <f>SUM(F12:F13)</f>
        <v>336000</v>
      </c>
      <c r="G14" s="22"/>
      <c r="H14" s="36"/>
      <c r="I14" s="32"/>
    </row>
    <row r="15" spans="2:9" s="2" customFormat="1" ht="9.9499999999999993" customHeight="1" x14ac:dyDescent="0.3">
      <c r="B15" s="7"/>
      <c r="C15" s="29"/>
      <c r="E15" s="1"/>
      <c r="F15" s="11"/>
      <c r="G15" s="7"/>
      <c r="I15" s="33"/>
    </row>
    <row r="16" spans="2:9" ht="20.100000000000001" customHeight="1" x14ac:dyDescent="0.3">
      <c r="B16" s="8" t="s">
        <v>0</v>
      </c>
      <c r="C16" s="27" t="s">
        <v>34</v>
      </c>
      <c r="D16" s="24" t="s">
        <v>35</v>
      </c>
      <c r="E16" s="3" t="s">
        <v>3</v>
      </c>
      <c r="F16" s="10" t="s">
        <v>1</v>
      </c>
      <c r="G16" s="21" t="s">
        <v>32</v>
      </c>
      <c r="H16" s="35" t="s">
        <v>33</v>
      </c>
      <c r="I16" s="31" t="s">
        <v>4</v>
      </c>
    </row>
    <row r="17" spans="2:9" ht="20.100000000000001" customHeight="1" x14ac:dyDescent="0.3">
      <c r="B17" s="8">
        <v>45268</v>
      </c>
      <c r="C17" s="27" t="s">
        <v>1041</v>
      </c>
      <c r="D17" s="24">
        <v>3</v>
      </c>
      <c r="E17" s="20" t="s">
        <v>1042</v>
      </c>
      <c r="F17" s="10">
        <v>49100</v>
      </c>
      <c r="G17" s="21" t="s">
        <v>10</v>
      </c>
      <c r="H17" s="35" t="s">
        <v>37</v>
      </c>
      <c r="I17" s="31"/>
    </row>
    <row r="18" spans="2:9" ht="20.100000000000001" customHeight="1" x14ac:dyDescent="0.3">
      <c r="B18" s="8">
        <v>45281</v>
      </c>
      <c r="C18" s="27" t="s">
        <v>1043</v>
      </c>
      <c r="D18" s="24">
        <v>5</v>
      </c>
      <c r="E18" s="3" t="s">
        <v>1044</v>
      </c>
      <c r="F18" s="10">
        <v>150000</v>
      </c>
      <c r="G18" s="21" t="s">
        <v>10</v>
      </c>
      <c r="H18" s="35" t="s">
        <v>37</v>
      </c>
      <c r="I18" s="31"/>
    </row>
    <row r="19" spans="2:9" ht="20.100000000000001" customHeight="1" x14ac:dyDescent="0.3">
      <c r="B19" s="8">
        <v>45287</v>
      </c>
      <c r="C19" s="27" t="s">
        <v>1046</v>
      </c>
      <c r="D19" s="24">
        <v>6</v>
      </c>
      <c r="E19" s="3" t="s">
        <v>1045</v>
      </c>
      <c r="F19" s="10">
        <v>149000</v>
      </c>
      <c r="G19" s="21" t="s">
        <v>10</v>
      </c>
      <c r="H19" s="35" t="s">
        <v>37</v>
      </c>
      <c r="I19" s="31"/>
    </row>
    <row r="20" spans="2:9" ht="20.100000000000001" customHeight="1" x14ac:dyDescent="0.3">
      <c r="B20" s="16"/>
      <c r="C20" s="28"/>
      <c r="D20" s="25"/>
      <c r="E20" s="17" t="s">
        <v>8</v>
      </c>
      <c r="F20" s="18">
        <f>SUM(F17:F19)</f>
        <v>348100</v>
      </c>
      <c r="G20" s="22"/>
      <c r="H20" s="36"/>
      <c r="I20" s="32"/>
    </row>
    <row r="21" spans="2:9" s="2" customFormat="1" ht="9.9499999999999993" customHeight="1" x14ac:dyDescent="0.3">
      <c r="B21" s="7"/>
      <c r="C21" s="29"/>
      <c r="E21" s="1"/>
      <c r="F21" s="11"/>
      <c r="G21" s="7"/>
      <c r="I21" s="33"/>
    </row>
    <row r="22" spans="2:9" ht="20.100000000000001" customHeight="1" x14ac:dyDescent="0.3">
      <c r="B22" s="8" t="s">
        <v>0</v>
      </c>
      <c r="C22" s="27" t="s">
        <v>34</v>
      </c>
      <c r="D22" s="24" t="s">
        <v>35</v>
      </c>
      <c r="E22" s="3" t="s">
        <v>3</v>
      </c>
      <c r="F22" s="10" t="s">
        <v>1</v>
      </c>
      <c r="G22" s="21" t="s">
        <v>32</v>
      </c>
      <c r="H22" s="35" t="s">
        <v>33</v>
      </c>
      <c r="I22" s="31" t="s">
        <v>4</v>
      </c>
    </row>
    <row r="23" spans="2:9" ht="20.100000000000001" customHeight="1" x14ac:dyDescent="0.3">
      <c r="B23" s="8">
        <v>45266</v>
      </c>
      <c r="C23" s="27" t="s">
        <v>1049</v>
      </c>
      <c r="D23" s="24">
        <v>10</v>
      </c>
      <c r="E23" s="3" t="s">
        <v>1050</v>
      </c>
      <c r="F23" s="10">
        <v>144000</v>
      </c>
      <c r="G23" s="21" t="s">
        <v>10</v>
      </c>
      <c r="H23" s="35" t="s">
        <v>37</v>
      </c>
      <c r="I23" s="31"/>
    </row>
    <row r="24" spans="2:9" ht="20.100000000000001" hidden="1" customHeight="1" x14ac:dyDescent="0.3">
      <c r="B24" s="8"/>
      <c r="C24" s="27"/>
      <c r="D24" s="24"/>
      <c r="E24" s="50"/>
      <c r="F24" s="10"/>
      <c r="G24" s="21" t="s">
        <v>10</v>
      </c>
      <c r="H24" s="35" t="s">
        <v>37</v>
      </c>
      <c r="I24" s="31"/>
    </row>
    <row r="25" spans="2:9" ht="20.100000000000001" hidden="1" customHeight="1" x14ac:dyDescent="0.3">
      <c r="B25" s="8"/>
      <c r="C25" s="27"/>
      <c r="D25" s="24"/>
      <c r="E25" s="20"/>
      <c r="F25" s="10"/>
      <c r="G25" s="21" t="s">
        <v>10</v>
      </c>
      <c r="H25" s="35" t="s">
        <v>37</v>
      </c>
      <c r="I25" s="31"/>
    </row>
    <row r="26" spans="2:9" ht="20.100000000000001" customHeight="1" x14ac:dyDescent="0.3">
      <c r="B26" s="16"/>
      <c r="C26" s="28"/>
      <c r="D26" s="25"/>
      <c r="E26" s="17" t="s">
        <v>9</v>
      </c>
      <c r="F26" s="18">
        <f>SUM(F23:F25)</f>
        <v>144000</v>
      </c>
      <c r="G26" s="22"/>
      <c r="H26" s="36"/>
      <c r="I26" s="38"/>
    </row>
    <row r="27" spans="2:9" s="2" customFormat="1" ht="9.9499999999999993" customHeight="1" x14ac:dyDescent="0.3">
      <c r="B27" s="7"/>
      <c r="C27" s="29"/>
      <c r="E27" s="1"/>
      <c r="F27" s="11"/>
      <c r="G27" s="7"/>
      <c r="I27" s="33"/>
    </row>
    <row r="28" spans="2:9" ht="20.100000000000001" hidden="1" customHeight="1" x14ac:dyDescent="0.3">
      <c r="B28" s="8" t="s">
        <v>0</v>
      </c>
      <c r="C28" s="27" t="s">
        <v>34</v>
      </c>
      <c r="D28" s="24" t="s">
        <v>35</v>
      </c>
      <c r="E28" s="3" t="s">
        <v>3</v>
      </c>
      <c r="F28" s="10" t="s">
        <v>1</v>
      </c>
      <c r="G28" s="21" t="s">
        <v>32</v>
      </c>
      <c r="H28" s="35" t="s">
        <v>33</v>
      </c>
      <c r="I28" s="31" t="s">
        <v>4</v>
      </c>
    </row>
    <row r="29" spans="2:9" ht="20.100000000000001" hidden="1" customHeight="1" x14ac:dyDescent="0.3">
      <c r="B29" s="8"/>
      <c r="C29" s="27"/>
      <c r="D29" s="24"/>
      <c r="E29" s="3"/>
      <c r="F29" s="40"/>
      <c r="G29" s="21" t="s">
        <v>10</v>
      </c>
      <c r="H29" s="35" t="s">
        <v>37</v>
      </c>
      <c r="I29" s="31"/>
    </row>
    <row r="30" spans="2:9" ht="20.100000000000001" hidden="1" customHeight="1" x14ac:dyDescent="0.3">
      <c r="B30" s="8"/>
      <c r="C30" s="27"/>
      <c r="D30" s="24"/>
      <c r="E30" s="20"/>
      <c r="F30" s="10"/>
      <c r="G30" s="21" t="s">
        <v>10</v>
      </c>
      <c r="H30" s="35" t="s">
        <v>37</v>
      </c>
      <c r="I30" s="31"/>
    </row>
    <row r="31" spans="2:9" ht="20.100000000000001" hidden="1" customHeight="1" x14ac:dyDescent="0.3">
      <c r="B31" s="8"/>
      <c r="C31" s="27"/>
      <c r="D31" s="24"/>
      <c r="E31" s="20"/>
      <c r="F31" s="10"/>
      <c r="G31" s="21" t="s">
        <v>10</v>
      </c>
      <c r="H31" s="35" t="s">
        <v>37</v>
      </c>
      <c r="I31" s="31"/>
    </row>
    <row r="32" spans="2:9" ht="20.100000000000001" hidden="1" customHeight="1" x14ac:dyDescent="0.3">
      <c r="B32" s="8"/>
      <c r="C32" s="27"/>
      <c r="D32" s="24"/>
      <c r="E32" s="20"/>
      <c r="F32" s="10"/>
      <c r="G32" s="21" t="s">
        <v>10</v>
      </c>
      <c r="H32" s="35" t="s">
        <v>37</v>
      </c>
      <c r="I32" s="31"/>
    </row>
    <row r="33" spans="2:9" ht="20.100000000000001" hidden="1" customHeight="1" x14ac:dyDescent="0.3">
      <c r="B33" s="16"/>
      <c r="C33" s="28"/>
      <c r="D33" s="25"/>
      <c r="E33" s="17" t="s">
        <v>59</v>
      </c>
      <c r="F33" s="18">
        <f>SUM(F29:F32)</f>
        <v>0</v>
      </c>
      <c r="G33" s="22"/>
      <c r="H33" s="36"/>
      <c r="I33" s="38"/>
    </row>
    <row r="34" spans="2:9" s="2" customFormat="1" ht="9.9499999999999993" customHeight="1" x14ac:dyDescent="0.3">
      <c r="B34" s="7"/>
      <c r="C34" s="29"/>
      <c r="E34" s="1"/>
      <c r="F34" s="11"/>
      <c r="G34" s="7"/>
      <c r="I34" s="33"/>
    </row>
    <row r="35" spans="2:9" ht="20.100000000000001" customHeight="1" x14ac:dyDescent="0.3">
      <c r="B35" s="8" t="s">
        <v>0</v>
      </c>
      <c r="C35" s="27" t="s">
        <v>34</v>
      </c>
      <c r="D35" s="24" t="s">
        <v>35</v>
      </c>
      <c r="E35" s="3" t="s">
        <v>3</v>
      </c>
      <c r="F35" s="10" t="s">
        <v>1</v>
      </c>
      <c r="G35" s="21" t="s">
        <v>32</v>
      </c>
      <c r="H35" s="35" t="s">
        <v>33</v>
      </c>
      <c r="I35" s="31" t="s">
        <v>56</v>
      </c>
    </row>
    <row r="36" spans="2:9" ht="20.100000000000001" customHeight="1" x14ac:dyDescent="0.3">
      <c r="B36" s="8">
        <v>45261</v>
      </c>
      <c r="C36" s="27" t="s">
        <v>1036</v>
      </c>
      <c r="D36" s="24">
        <v>13</v>
      </c>
      <c r="E36" s="3" t="s">
        <v>1037</v>
      </c>
      <c r="F36" s="10">
        <v>100910</v>
      </c>
      <c r="G36" s="21" t="s">
        <v>10</v>
      </c>
      <c r="H36" s="35" t="s">
        <v>66</v>
      </c>
      <c r="I36" s="31" t="s">
        <v>189</v>
      </c>
    </row>
    <row r="37" spans="2:9" ht="20.100000000000001" customHeight="1" x14ac:dyDescent="0.3">
      <c r="B37" s="8">
        <v>45264</v>
      </c>
      <c r="C37" s="27" t="s">
        <v>961</v>
      </c>
      <c r="D37" s="24">
        <v>25</v>
      </c>
      <c r="E37" s="3" t="s">
        <v>1047</v>
      </c>
      <c r="F37" s="10">
        <v>300000</v>
      </c>
      <c r="G37" s="21" t="s">
        <v>10</v>
      </c>
      <c r="H37" s="35" t="s">
        <v>66</v>
      </c>
      <c r="I37" s="31" t="s">
        <v>1048</v>
      </c>
    </row>
    <row r="38" spans="2:9" ht="20.100000000000001" customHeight="1" x14ac:dyDescent="0.3">
      <c r="B38" s="8">
        <v>45273</v>
      </c>
      <c r="C38" s="27" t="s">
        <v>1035</v>
      </c>
      <c r="D38" s="24">
        <v>17</v>
      </c>
      <c r="E38" s="3" t="s">
        <v>1034</v>
      </c>
      <c r="F38" s="40">
        <v>85000</v>
      </c>
      <c r="G38" s="21" t="s">
        <v>10</v>
      </c>
      <c r="H38" s="35" t="s">
        <v>66</v>
      </c>
      <c r="I38" s="31" t="s">
        <v>223</v>
      </c>
    </row>
    <row r="39" spans="2:9" ht="20.100000000000001" customHeight="1" x14ac:dyDescent="0.3">
      <c r="B39" s="8">
        <v>45282</v>
      </c>
      <c r="C39" s="27" t="s">
        <v>447</v>
      </c>
      <c r="D39" s="24">
        <v>5</v>
      </c>
      <c r="E39" s="3" t="s">
        <v>1038</v>
      </c>
      <c r="F39" s="10">
        <v>50000</v>
      </c>
      <c r="G39" s="21" t="s">
        <v>10</v>
      </c>
      <c r="H39" s="35" t="s">
        <v>66</v>
      </c>
      <c r="I39" s="31" t="s">
        <v>223</v>
      </c>
    </row>
    <row r="40" spans="2:9" ht="20.100000000000001" customHeight="1" x14ac:dyDescent="0.3">
      <c r="B40" s="8">
        <v>45283</v>
      </c>
      <c r="C40" s="27" t="s">
        <v>1039</v>
      </c>
      <c r="D40" s="24">
        <v>25</v>
      </c>
      <c r="E40" s="3" t="s">
        <v>1040</v>
      </c>
      <c r="F40" s="10">
        <v>250000</v>
      </c>
      <c r="G40" s="21" t="s">
        <v>10</v>
      </c>
      <c r="H40" s="35" t="s">
        <v>66</v>
      </c>
      <c r="I40" s="31" t="s">
        <v>223</v>
      </c>
    </row>
    <row r="41" spans="2:9" ht="20.100000000000001" hidden="1" customHeight="1" x14ac:dyDescent="0.3">
      <c r="B41" s="8"/>
      <c r="C41" s="27"/>
      <c r="D41" s="24"/>
      <c r="E41" s="20"/>
      <c r="F41" s="10"/>
      <c r="G41" s="21" t="s">
        <v>10</v>
      </c>
      <c r="H41" s="35" t="s">
        <v>66</v>
      </c>
      <c r="I41" s="31" t="s">
        <v>1007</v>
      </c>
    </row>
    <row r="42" spans="2:9" ht="20.100000000000001" hidden="1" customHeight="1" x14ac:dyDescent="0.3">
      <c r="B42" s="8"/>
      <c r="C42" s="27"/>
      <c r="D42" s="24"/>
      <c r="E42" s="3"/>
      <c r="F42" s="40"/>
      <c r="G42" s="21" t="s">
        <v>10</v>
      </c>
      <c r="H42" s="35" t="s">
        <v>66</v>
      </c>
      <c r="I42" s="31" t="s">
        <v>174</v>
      </c>
    </row>
    <row r="43" spans="2:9" ht="20.100000000000001" hidden="1" customHeight="1" x14ac:dyDescent="0.3">
      <c r="B43" s="8"/>
      <c r="C43" s="27"/>
      <c r="D43" s="24"/>
      <c r="E43" s="20"/>
      <c r="F43" s="10"/>
      <c r="G43" s="21" t="s">
        <v>10</v>
      </c>
      <c r="H43" s="35" t="s">
        <v>66</v>
      </c>
      <c r="I43" s="31" t="s">
        <v>979</v>
      </c>
    </row>
    <row r="44" spans="2:9" ht="20.100000000000001" hidden="1" customHeight="1" x14ac:dyDescent="0.3">
      <c r="B44" s="8"/>
      <c r="C44" s="27"/>
      <c r="D44" s="24"/>
      <c r="E44" s="3"/>
      <c r="F44" s="10"/>
      <c r="G44" s="21" t="s">
        <v>10</v>
      </c>
      <c r="H44" s="35" t="s">
        <v>66</v>
      </c>
      <c r="I44" s="31" t="s">
        <v>1001</v>
      </c>
    </row>
    <row r="45" spans="2:9" ht="20.100000000000001" hidden="1" customHeight="1" x14ac:dyDescent="0.3">
      <c r="B45" s="8"/>
      <c r="C45" s="27"/>
      <c r="D45" s="24"/>
      <c r="E45" s="3"/>
      <c r="F45" s="10"/>
      <c r="G45" s="21" t="s">
        <v>10</v>
      </c>
      <c r="H45" s="35" t="s">
        <v>66</v>
      </c>
      <c r="I45" s="31" t="s">
        <v>1018</v>
      </c>
    </row>
    <row r="46" spans="2:9" ht="20.100000000000001" hidden="1" customHeight="1" x14ac:dyDescent="0.3">
      <c r="B46" s="8"/>
      <c r="C46" s="27"/>
      <c r="D46" s="24"/>
      <c r="E46" s="20"/>
      <c r="F46" s="40"/>
      <c r="G46" s="21" t="s">
        <v>10</v>
      </c>
      <c r="H46" s="35" t="s">
        <v>66</v>
      </c>
      <c r="I46" s="31"/>
    </row>
    <row r="47" spans="2:9" ht="20.100000000000001" hidden="1" customHeight="1" x14ac:dyDescent="0.3">
      <c r="B47" s="8"/>
      <c r="C47" s="27"/>
      <c r="D47" s="24"/>
      <c r="E47" s="20"/>
      <c r="F47" s="10"/>
      <c r="G47" s="21" t="s">
        <v>10</v>
      </c>
      <c r="H47" s="35" t="s">
        <v>66</v>
      </c>
      <c r="I47" s="31"/>
    </row>
    <row r="48" spans="2:9" ht="20.100000000000001" hidden="1" customHeight="1" x14ac:dyDescent="0.3">
      <c r="B48" s="8"/>
      <c r="C48" s="27"/>
      <c r="D48" s="24"/>
      <c r="E48" s="20"/>
      <c r="F48" s="10"/>
      <c r="G48" s="21" t="s">
        <v>10</v>
      </c>
      <c r="H48" s="35" t="s">
        <v>66</v>
      </c>
      <c r="I48" s="31"/>
    </row>
    <row r="49" spans="2:9" ht="20.100000000000001" hidden="1" customHeight="1" x14ac:dyDescent="0.3">
      <c r="B49" s="8"/>
      <c r="C49" s="27"/>
      <c r="D49" s="24"/>
      <c r="E49" s="3"/>
      <c r="F49" s="10"/>
      <c r="G49" s="21" t="s">
        <v>10</v>
      </c>
      <c r="H49" s="35" t="s">
        <v>66</v>
      </c>
      <c r="I49" s="31"/>
    </row>
    <row r="50" spans="2:9" ht="20.100000000000001" customHeight="1" x14ac:dyDescent="0.3">
      <c r="B50" s="16"/>
      <c r="C50" s="28"/>
      <c r="D50" s="25"/>
      <c r="E50" s="17" t="s">
        <v>36</v>
      </c>
      <c r="F50" s="18">
        <f>SUM(F36:F49)</f>
        <v>785910</v>
      </c>
      <c r="G50" s="22"/>
      <c r="H50" s="36"/>
      <c r="I50" s="38"/>
    </row>
    <row r="51" spans="2:9" ht="20.100000000000001" customHeight="1" x14ac:dyDescent="0.3">
      <c r="B51" s="12"/>
      <c r="C51" s="30"/>
      <c r="D51" s="26"/>
      <c r="E51" s="13" t="s">
        <v>5</v>
      </c>
      <c r="F51" s="14">
        <f>SUM(F9+F20+F26+F14+F33+F50)</f>
        <v>2288010</v>
      </c>
      <c r="G51" s="23"/>
      <c r="H51" s="37"/>
      <c r="I51" s="34"/>
    </row>
  </sheetData>
  <mergeCells count="1">
    <mergeCell ref="B1:I1"/>
  </mergeCells>
  <phoneticPr fontId="1" type="noConversion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33</vt:i4>
      </vt:variant>
      <vt:variant>
        <vt:lpstr>이름 지정된 범위</vt:lpstr>
      </vt:variant>
      <vt:variant>
        <vt:i4>26</vt:i4>
      </vt:variant>
    </vt:vector>
  </HeadingPairs>
  <TitlesOfParts>
    <vt:vector size="59" baseType="lpstr">
      <vt:lpstr>24년10월</vt:lpstr>
      <vt:lpstr>24년9월</vt:lpstr>
      <vt:lpstr>24년8월</vt:lpstr>
      <vt:lpstr>24년7월</vt:lpstr>
      <vt:lpstr>24년6월</vt:lpstr>
      <vt:lpstr>24년5월</vt:lpstr>
      <vt:lpstr>24년4월</vt:lpstr>
      <vt:lpstr>24년2월</vt:lpstr>
      <vt:lpstr>23.12</vt:lpstr>
      <vt:lpstr>23.11</vt:lpstr>
      <vt:lpstr>23.10</vt:lpstr>
      <vt:lpstr>23.09</vt:lpstr>
      <vt:lpstr>23.08</vt:lpstr>
      <vt:lpstr>23.07</vt:lpstr>
      <vt:lpstr>23.06</vt:lpstr>
      <vt:lpstr>23.05</vt:lpstr>
      <vt:lpstr>23.04</vt:lpstr>
      <vt:lpstr>23.03</vt:lpstr>
      <vt:lpstr>23.02</vt:lpstr>
      <vt:lpstr>23.01</vt:lpstr>
      <vt:lpstr>22.12</vt:lpstr>
      <vt:lpstr>22.11</vt:lpstr>
      <vt:lpstr>22.10</vt:lpstr>
      <vt:lpstr>22.09</vt:lpstr>
      <vt:lpstr>22.08</vt:lpstr>
      <vt:lpstr>22.07</vt:lpstr>
      <vt:lpstr>22.06</vt:lpstr>
      <vt:lpstr>22.05</vt:lpstr>
      <vt:lpstr>22.04</vt:lpstr>
      <vt:lpstr>22.03</vt:lpstr>
      <vt:lpstr>22.02</vt:lpstr>
      <vt:lpstr>22.01</vt:lpstr>
      <vt:lpstr>내역 (2)</vt:lpstr>
      <vt:lpstr>'22.07'!Print_Area</vt:lpstr>
      <vt:lpstr>'22.08'!Print_Area</vt:lpstr>
      <vt:lpstr>'22.09'!Print_Area</vt:lpstr>
      <vt:lpstr>'22.10'!Print_Area</vt:lpstr>
      <vt:lpstr>'22.11'!Print_Area</vt:lpstr>
      <vt:lpstr>'22.12'!Print_Area</vt:lpstr>
      <vt:lpstr>'23.01'!Print_Area</vt:lpstr>
      <vt:lpstr>'23.02'!Print_Area</vt:lpstr>
      <vt:lpstr>'23.03'!Print_Area</vt:lpstr>
      <vt:lpstr>'23.04'!Print_Area</vt:lpstr>
      <vt:lpstr>'23.05'!Print_Area</vt:lpstr>
      <vt:lpstr>'23.06'!Print_Area</vt:lpstr>
      <vt:lpstr>'23.07'!Print_Area</vt:lpstr>
      <vt:lpstr>'23.08'!Print_Area</vt:lpstr>
      <vt:lpstr>'23.09'!Print_Area</vt:lpstr>
      <vt:lpstr>'23.10'!Print_Area</vt:lpstr>
      <vt:lpstr>'23.11'!Print_Area</vt:lpstr>
      <vt:lpstr>'23.12'!Print_Area</vt:lpstr>
      <vt:lpstr>'24년10월'!Print_Area</vt:lpstr>
      <vt:lpstr>'24년2월'!Print_Area</vt:lpstr>
      <vt:lpstr>'24년4월'!Print_Area</vt:lpstr>
      <vt:lpstr>'24년5월'!Print_Area</vt:lpstr>
      <vt:lpstr>'24년6월'!Print_Area</vt:lpstr>
      <vt:lpstr>'24년7월'!Print_Area</vt:lpstr>
      <vt:lpstr>'24년8월'!Print_Area</vt:lpstr>
      <vt:lpstr>'24년9월'!Print_Area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경영지원팀8</cp:lastModifiedBy>
  <cp:lastPrinted>2024-10-31T01:36:28Z</cp:lastPrinted>
  <dcterms:created xsi:type="dcterms:W3CDTF">2016-11-28T07:46:44Z</dcterms:created>
  <dcterms:modified xsi:type="dcterms:W3CDTF">2024-11-17T07:37:00Z</dcterms:modified>
</cp:coreProperties>
</file>