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 경영지원팀\★계약\기타문서\수의계약내역\재단\08월 x\"/>
    </mc:Choice>
  </mc:AlternateContent>
  <xr:revisionPtr revIDLastSave="0" documentId="13_ncr:1_{BC9D96BA-1D1B-4196-B6A8-FF19088A47F9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물품" sheetId="4" r:id="rId1"/>
    <sheet name="공사" sheetId="8" r:id="rId2"/>
    <sheet name="용역" sheetId="5" r:id="rId3"/>
    <sheet name="일반" sheetId="7" r:id="rId4"/>
  </sheets>
  <definedNames>
    <definedName name="_xlnm._FilterDatabase" localSheetId="1" hidden="1">공사!$A$2:$N$2</definedName>
    <definedName name="_xlnm._FilterDatabase" localSheetId="0" hidden="1">물품!$A$2:$N$2</definedName>
    <definedName name="_xlnm._FilterDatabase" localSheetId="2" hidden="1">용역!$A$2:$N$2</definedName>
    <definedName name="_xlnm._FilterDatabase" localSheetId="3" hidden="1">일반!$A$2:$N$2</definedName>
  </definedNames>
  <calcPr calcId="191029"/>
</workbook>
</file>

<file path=xl/calcChain.xml><?xml version="1.0" encoding="utf-8"?>
<calcChain xmlns="http://schemas.openxmlformats.org/spreadsheetml/2006/main">
  <c r="H4" i="8" l="1"/>
  <c r="G4" i="8"/>
  <c r="H3" i="8"/>
  <c r="G3" i="8"/>
  <c r="I4" i="8"/>
  <c r="I3" i="8"/>
  <c r="I6" i="4"/>
  <c r="I7" i="4"/>
  <c r="I8" i="4"/>
  <c r="I5" i="4"/>
  <c r="I4" i="4"/>
  <c r="I3" i="4"/>
  <c r="I4" i="5" l="1"/>
  <c r="I5" i="5"/>
  <c r="I6" i="5"/>
  <c r="I7" i="5"/>
  <c r="I8" i="5"/>
  <c r="I9" i="5"/>
  <c r="I10" i="5"/>
  <c r="I11" i="5"/>
  <c r="I12" i="5"/>
  <c r="I13" i="5"/>
  <c r="I14" i="5"/>
  <c r="I3" i="5" l="1"/>
</calcChain>
</file>

<file path=xl/sharedStrings.xml><?xml version="1.0" encoding="utf-8"?>
<sst xmlns="http://schemas.openxmlformats.org/spreadsheetml/2006/main" count="162" uniqueCount="101">
  <si>
    <t>사업명</t>
    <phoneticPr fontId="4" type="noConversion"/>
  </si>
  <si>
    <t>계약일자</t>
    <phoneticPr fontId="4" type="noConversion"/>
  </si>
  <si>
    <t>계약기간</t>
    <phoneticPr fontId="4" type="noConversion"/>
  </si>
  <si>
    <t>예정가격</t>
    <phoneticPr fontId="4" type="noConversion"/>
  </si>
  <si>
    <t>계약금액</t>
    <phoneticPr fontId="4" type="noConversion"/>
  </si>
  <si>
    <t>계약율</t>
    <phoneticPr fontId="4" type="noConversion"/>
  </si>
  <si>
    <t>업체명</t>
    <phoneticPr fontId="4" type="noConversion"/>
  </si>
  <si>
    <t>대표자</t>
    <phoneticPr fontId="4" type="noConversion"/>
  </si>
  <si>
    <t>주소</t>
    <phoneticPr fontId="4" type="noConversion"/>
  </si>
  <si>
    <t>수의계약사유</t>
    <phoneticPr fontId="4" type="noConversion"/>
  </si>
  <si>
    <t>비고</t>
    <phoneticPr fontId="4" type="noConversion"/>
  </si>
  <si>
    <t>연번</t>
    <phoneticPr fontId="4" type="noConversion"/>
  </si>
  <si>
    <t>발주가격</t>
    <phoneticPr fontId="9" type="noConversion"/>
  </si>
  <si>
    <t>발주가격</t>
    <phoneticPr fontId="9" type="noConversion"/>
  </si>
  <si>
    <t>지계법 시행령 제26조</t>
  </si>
  <si>
    <t>2023년 부평구문화재단 물품 수의계약 내역서</t>
    <phoneticPr fontId="4" type="noConversion"/>
  </si>
  <si>
    <t>2023년 부평구문화재단 공사 수의계약 내역서</t>
    <phoneticPr fontId="4" type="noConversion"/>
  </si>
  <si>
    <t>2023년 부평구문화재단 용역 수의계약 내역서</t>
    <phoneticPr fontId="4" type="noConversion"/>
  </si>
  <si>
    <t>2023년 부평구문화재단 일반 수의계약 내역서</t>
    <phoneticPr fontId="4" type="noConversion"/>
  </si>
  <si>
    <t>12월 종료</t>
    <phoneticPr fontId="9" type="noConversion"/>
  </si>
  <si>
    <t>2023 문화예술교육사 _피어나_ 홍보물 제작 계약</t>
    <phoneticPr fontId="9" type="noConversion"/>
  </si>
  <si>
    <t>부평문화사랑방 공연장 음향콘솔 구매 계약</t>
    <phoneticPr fontId="9" type="noConversion"/>
  </si>
  <si>
    <t>제3회 문화도시 박람회 &amp; 국제컨퍼런스 홍보부스 운영 물품 제작 (키링 외 3종) 계약</t>
    <phoneticPr fontId="9" type="noConversion"/>
  </si>
  <si>
    <t>해누리 공연장 상부시설 와이어로프 교체 계약</t>
    <phoneticPr fontId="9" type="noConversion"/>
  </si>
  <si>
    <t>해누리 공연장 측무대 드로우커튼 설치 계약</t>
    <phoneticPr fontId="9" type="noConversion"/>
  </si>
  <si>
    <t>[범문현답] 홍보물품 제작 계약</t>
    <phoneticPr fontId="9" type="noConversion"/>
  </si>
  <si>
    <t>11월 중</t>
    <phoneticPr fontId="9" type="noConversion"/>
  </si>
  <si>
    <t>호자웍스</t>
    <phoneticPr fontId="9" type="noConversion"/>
  </si>
  <si>
    <t>최서정</t>
    <phoneticPr fontId="9" type="noConversion"/>
  </si>
  <si>
    <t>서울시 은평구 갈현동 549</t>
    <phoneticPr fontId="9" type="noConversion"/>
  </si>
  <si>
    <t>케이앤에스미디어</t>
    <phoneticPr fontId="9" type="noConversion"/>
  </si>
  <si>
    <t>이광옥</t>
    <phoneticPr fontId="9" type="noConversion"/>
  </si>
  <si>
    <t>경기도 부천시 부광로220 우성테크노파크1차 1003호</t>
    <phoneticPr fontId="9" type="noConversion"/>
  </si>
  <si>
    <t>아츠비</t>
    <phoneticPr fontId="9" type="noConversion"/>
  </si>
  <si>
    <t>이지은</t>
    <phoneticPr fontId="9" type="noConversion"/>
  </si>
  <si>
    <t>인천시 서구 봉오재3로120, 가정역봄656빌딩 707호</t>
    <phoneticPr fontId="9" type="noConversion"/>
  </si>
  <si>
    <t>해솔 스테이지</t>
    <phoneticPr fontId="9" type="noConversion"/>
  </si>
  <si>
    <t>박주교</t>
    <phoneticPr fontId="9" type="noConversion"/>
  </si>
  <si>
    <t>경기도 광주시 동막골길256번길20
여기로 : 경기도 용인시 기흥구 동백3로11번길 51, 507호(중동, SH솔레치오오피스텔)</t>
    <phoneticPr fontId="9" type="noConversion"/>
  </si>
  <si>
    <t>(주)하온아텍</t>
    <phoneticPr fontId="9" type="noConversion"/>
  </si>
  <si>
    <t>김영무</t>
    <phoneticPr fontId="9" type="noConversion"/>
  </si>
  <si>
    <t>인천시 부평구 부평북로 242</t>
    <phoneticPr fontId="9" type="noConversion"/>
  </si>
  <si>
    <t>아이드디자인</t>
    <phoneticPr fontId="9" type="noConversion"/>
  </si>
  <si>
    <t>정경화</t>
    <phoneticPr fontId="9" type="noConversion"/>
  </si>
  <si>
    <t>인천시 미추홀구 인하로 348, 2F</t>
    <phoneticPr fontId="9" type="noConversion"/>
  </si>
  <si>
    <t>해누리 공연장 무대 바닥몰딩 교체공사 계약</t>
    <phoneticPr fontId="9" type="noConversion"/>
  </si>
  <si>
    <t>부평아트센터 지하주차장 균열보수 및 도장공사 계약</t>
    <phoneticPr fontId="9" type="noConversion"/>
  </si>
  <si>
    <t>㈜와이구조엔지니어링</t>
    <phoneticPr fontId="9" type="noConversion"/>
  </si>
  <si>
    <t>이용호</t>
    <phoneticPr fontId="9" type="noConversion"/>
  </si>
  <si>
    <t>인천시 부평구 부평대로 301, 501호</t>
    <phoneticPr fontId="9" type="noConversion"/>
  </si>
  <si>
    <t>주식회사 훼밀리건설정보</t>
    <phoneticPr fontId="9" type="noConversion"/>
  </si>
  <si>
    <t>조미혜</t>
    <phoneticPr fontId="9" type="noConversion"/>
  </si>
  <si>
    <t>인천시 계양구 임학동로 38 5층 5001-3호</t>
    <phoneticPr fontId="9" type="noConversion"/>
  </si>
  <si>
    <t>인권영향평가 실시 및 ESG경영 체계 고도화를 위한 연구용역 계약</t>
    <phoneticPr fontId="9" type="noConversion"/>
  </si>
  <si>
    <t>2023년 제7회 직원 공개 채용 필기시험 대행 계약</t>
    <phoneticPr fontId="9" type="noConversion"/>
  </si>
  <si>
    <t>2023 문화다양성 소모임ㆍ영상제작지원_별별프로젝트_프로그램 운영 계약</t>
    <phoneticPr fontId="9" type="noConversion"/>
  </si>
  <si>
    <t>2023 지역 뮤지션 음반·영상 제작지원 공모 사업 영상 촬영팀 계약</t>
    <phoneticPr fontId="9" type="noConversion"/>
  </si>
  <si>
    <t>2023 부평부천아트페어 기획·운영 계약</t>
    <phoneticPr fontId="9" type="noConversion"/>
  </si>
  <si>
    <t>2023 _부평별곳_ 운영지침 제작 계약</t>
    <phoneticPr fontId="9" type="noConversion"/>
  </si>
  <si>
    <t>2023 _뮤직 플로우 페스티벌_ 홍보 운영업체 계약</t>
    <phoneticPr fontId="9" type="noConversion"/>
  </si>
  <si>
    <t>2023 _뮤직 플로우 페스티벌_ 현장 조성업체 계약</t>
    <phoneticPr fontId="9" type="noConversion"/>
  </si>
  <si>
    <t>2023 _뮤직 플로우 페스티벌_ 무대,조명,음향,영상 임차 업체 계약</t>
    <phoneticPr fontId="9" type="noConversion"/>
  </si>
  <si>
    <t>2023 부평부천아트페어 홍보물 디자인제작 및 SNS운영대행 계약</t>
    <phoneticPr fontId="9" type="noConversion"/>
  </si>
  <si>
    <t>2023년 부평구문화재단 및 문화도시부평 SNS 채널 통합 운영 용역 계약</t>
    <phoneticPr fontId="9" type="noConversion"/>
  </si>
  <si>
    <t>해누리_달누리 공연장 피아노 유지관리를 위한 정음 및 조정 계약</t>
    <phoneticPr fontId="9" type="noConversion"/>
  </si>
  <si>
    <t>12월 초</t>
    <phoneticPr fontId="9" type="noConversion"/>
  </si>
  <si>
    <t>한국인권경영연구소</t>
    <phoneticPr fontId="9" type="noConversion"/>
  </si>
  <si>
    <t>조인태</t>
    <phoneticPr fontId="9" type="noConversion"/>
  </si>
  <si>
    <t>서울시 서초구 서초중앙로18길 31, 용원빌딩 433호(서초동)</t>
    <phoneticPr fontId="9" type="noConversion"/>
  </si>
  <si>
    <t>㈜한국직무능력평가연구소</t>
    <phoneticPr fontId="9" type="noConversion"/>
  </si>
  <si>
    <t>우원식</t>
    <phoneticPr fontId="9" type="noConversion"/>
  </si>
  <si>
    <t>서울시 서초구 반포대로26길 5, 2~4층(SJ빌딩)
2층 박인규</t>
    <phoneticPr fontId="9" type="noConversion"/>
  </si>
  <si>
    <t>문화사회연구소</t>
    <phoneticPr fontId="9" type="noConversion"/>
  </si>
  <si>
    <t>정원옥</t>
    <phoneticPr fontId="9" type="noConversion"/>
  </si>
  <si>
    <t>서울시 서대문구 연희로 81-9, 3층(연희동)</t>
    <phoneticPr fontId="9" type="noConversion"/>
  </si>
  <si>
    <t>호기심 by yoB</t>
    <phoneticPr fontId="9" type="noConversion"/>
  </si>
  <si>
    <t>권준엽</t>
    <phoneticPr fontId="9" type="noConversion"/>
  </si>
  <si>
    <t>서울시 마포구 서강로1길 50, 203</t>
    <phoneticPr fontId="9" type="noConversion"/>
  </si>
  <si>
    <t>불모지</t>
    <phoneticPr fontId="9" type="noConversion"/>
  </si>
  <si>
    <t>김재은</t>
    <phoneticPr fontId="9" type="noConversion"/>
  </si>
  <si>
    <t>인천시 연수구 연수동 629-7 2층</t>
    <phoneticPr fontId="9" type="noConversion"/>
  </si>
  <si>
    <t>콘텐츠인터체인지</t>
    <phoneticPr fontId="9" type="noConversion"/>
  </si>
  <si>
    <t>정경숙</t>
    <phoneticPr fontId="9" type="noConversion"/>
  </si>
  <si>
    <t>인천시 미추홀구 도화동89-4 2층</t>
    <phoneticPr fontId="9" type="noConversion"/>
  </si>
  <si>
    <t>㈜게누인컨설팅</t>
    <phoneticPr fontId="9" type="noConversion"/>
  </si>
  <si>
    <t>임재선</t>
    <phoneticPr fontId="9" type="noConversion"/>
  </si>
  <si>
    <t>서울시 마포구 어울마당로5길 35, 3층 302호</t>
    <phoneticPr fontId="9" type="noConversion"/>
  </si>
  <si>
    <t>오브</t>
    <phoneticPr fontId="9" type="noConversion"/>
  </si>
  <si>
    <t>정용현</t>
    <phoneticPr fontId="9" type="noConversion"/>
  </si>
  <si>
    <t>경기도 구리시 안골로64번길 7, 404호</t>
    <phoneticPr fontId="9" type="noConversion"/>
  </si>
  <si>
    <t>좋은소리네</t>
    <phoneticPr fontId="9" type="noConversion"/>
  </si>
  <si>
    <t>정지은</t>
    <phoneticPr fontId="9" type="noConversion"/>
  </si>
  <si>
    <t>서울시 중구 다산로 11길 19, 501호</t>
    <phoneticPr fontId="9" type="noConversion"/>
  </si>
  <si>
    <t>BBABAM(빠밤)</t>
    <phoneticPr fontId="9" type="noConversion"/>
  </si>
  <si>
    <t>추헌민</t>
    <phoneticPr fontId="9" type="noConversion"/>
  </si>
  <si>
    <t>㈜제이레퍼토리</t>
    <phoneticPr fontId="9" type="noConversion"/>
  </si>
  <si>
    <t>우상준</t>
    <phoneticPr fontId="9" type="noConversion"/>
  </si>
  <si>
    <t>서울시 마포구 신촌로 32, 4층</t>
    <phoneticPr fontId="9" type="noConversion"/>
  </si>
  <si>
    <t>킴스튜닝아트</t>
    <phoneticPr fontId="9" type="noConversion"/>
  </si>
  <si>
    <t>김정웅</t>
    <phoneticPr fontId="4" type="noConversion"/>
  </si>
  <si>
    <t>경기도 하남시 미사강변동로 50, 2803동 1805호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</si>
</sst>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13" x14ac:knownFonts="1"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8"/>
      <name val="맑은 고딕"/>
      <family val="3"/>
      <charset val="129"/>
    </font>
    <font>
      <sz val="9"/>
      <color indexed="8"/>
      <name val="맑은 고딕"/>
      <family val="3"/>
      <charset val="129"/>
    </font>
    <font>
      <b/>
      <sz val="14"/>
      <color indexed="8"/>
      <name val="맑은 고딕"/>
      <family val="3"/>
      <charset val="129"/>
    </font>
    <font>
      <b/>
      <sz val="9"/>
      <color indexed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9"/>
      <color theme="1"/>
      <name val="맑은 고딕"/>
      <family val="3"/>
      <charset val="129"/>
    </font>
    <font>
      <sz val="9"/>
      <color theme="1"/>
      <name val="굴림"/>
      <family val="3"/>
      <charset val="129"/>
    </font>
    <font>
      <sz val="9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8" fillId="0" borderId="0">
      <alignment vertical="center"/>
    </xf>
    <xf numFmtId="9" fontId="3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5" fillId="2" borderId="0" xfId="0" applyFont="1" applyFill="1" applyAlignment="1">
      <alignment horizontal="center" vertical="center" shrinkToFit="1"/>
    </xf>
    <xf numFmtId="0" fontId="5" fillId="2" borderId="0" xfId="0" applyFont="1" applyFill="1" applyAlignment="1">
      <alignment vertical="center" shrinkToFit="1"/>
    </xf>
    <xf numFmtId="0" fontId="7" fillId="2" borderId="0" xfId="0" applyFont="1" applyFill="1" applyAlignment="1">
      <alignment horizontal="center" vertical="center" shrinkToFit="1"/>
    </xf>
    <xf numFmtId="0" fontId="7" fillId="2" borderId="1" xfId="0" applyFont="1" applyFill="1" applyBorder="1" applyAlignment="1">
      <alignment horizontal="center" vertical="center" shrinkToFit="1"/>
    </xf>
    <xf numFmtId="14" fontId="5" fillId="2" borderId="0" xfId="0" applyNumberFormat="1" applyFont="1" applyFill="1" applyAlignment="1">
      <alignment horizontal="center" vertical="center" shrinkToFit="1"/>
    </xf>
    <xf numFmtId="0" fontId="10" fillId="2" borderId="0" xfId="0" applyFont="1" applyFill="1" applyAlignment="1">
      <alignment vertical="center" shrinkToFit="1"/>
    </xf>
    <xf numFmtId="0" fontId="10" fillId="2" borderId="0" xfId="0" applyFont="1" applyFill="1" applyAlignment="1">
      <alignment horizontal="center" vertical="center" shrinkToFit="1"/>
    </xf>
    <xf numFmtId="14" fontId="10" fillId="2" borderId="0" xfId="0" applyNumberFormat="1" applyFont="1" applyFill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14" fontId="5" fillId="3" borderId="1" xfId="0" applyNumberFormat="1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10" fillId="3" borderId="1" xfId="0" applyFont="1" applyFill="1" applyBorder="1" applyAlignment="1">
      <alignment horizontal="center" vertical="center" shrinkToFit="1"/>
    </xf>
    <xf numFmtId="9" fontId="11" fillId="3" borderId="1" xfId="4" applyFont="1" applyFill="1" applyBorder="1" applyAlignment="1">
      <alignment horizontal="center" vertical="center" shrinkToFit="1"/>
    </xf>
    <xf numFmtId="0" fontId="5" fillId="3" borderId="0" xfId="0" applyFont="1" applyFill="1" applyAlignment="1">
      <alignment vertical="center" shrinkToFit="1"/>
    </xf>
    <xf numFmtId="0" fontId="7" fillId="3" borderId="1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41" fontId="10" fillId="3" borderId="1" xfId="8" applyFont="1" applyFill="1" applyBorder="1" applyAlignment="1">
      <alignment horizontal="center" vertical="center" shrinkToFit="1"/>
    </xf>
    <xf numFmtId="14" fontId="7" fillId="0" borderId="1" xfId="0" applyNumberFormat="1" applyFont="1" applyFill="1" applyBorder="1" applyAlignment="1">
      <alignment horizontal="center" vertical="center" shrinkToFit="1"/>
    </xf>
    <xf numFmtId="14" fontId="7" fillId="3" borderId="1" xfId="0" applyNumberFormat="1" applyFont="1" applyFill="1" applyBorder="1" applyAlignment="1">
      <alignment horizontal="center" vertical="center" shrinkToFit="1"/>
    </xf>
    <xf numFmtId="14" fontId="7" fillId="0" borderId="1" xfId="0" applyNumberFormat="1" applyFont="1" applyFill="1" applyBorder="1" applyAlignment="1">
      <alignment horizontal="center" vertical="center" shrinkToFit="1"/>
    </xf>
    <xf numFmtId="0" fontId="10" fillId="3" borderId="1" xfId="3" applyFont="1" applyFill="1" applyBorder="1" applyAlignment="1">
      <alignment horizontal="center" vertical="center" shrinkToFit="1"/>
    </xf>
    <xf numFmtId="0" fontId="5" fillId="2" borderId="1" xfId="3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14" fontId="7" fillId="3" borderId="1" xfId="0" applyNumberFormat="1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14" fontId="7" fillId="0" borderId="1" xfId="0" applyNumberFormat="1" applyFont="1" applyFill="1" applyBorder="1" applyAlignment="1">
      <alignment horizontal="center" vertical="center" shrinkToFit="1"/>
    </xf>
    <xf numFmtId="0" fontId="10" fillId="3" borderId="1" xfId="0" applyFont="1" applyFill="1" applyBorder="1" applyAlignment="1">
      <alignment horizontal="center" vertical="center" wrapText="1" shrinkToFit="1"/>
    </xf>
    <xf numFmtId="0" fontId="12" fillId="3" borderId="1" xfId="0" applyFont="1" applyFill="1" applyBorder="1" applyAlignment="1">
      <alignment horizontal="center" vertical="center" shrinkToFit="1"/>
    </xf>
    <xf numFmtId="41" fontId="10" fillId="3" borderId="1" xfId="5" applyFont="1" applyFill="1" applyBorder="1" applyAlignment="1">
      <alignment horizontal="center" vertical="center" shrinkToFit="1"/>
    </xf>
    <xf numFmtId="0" fontId="5" fillId="3" borderId="1" xfId="3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</cellXfs>
  <cellStyles count="9">
    <cellStyle name="백분율 2" xfId="4" xr:uid="{00000000-0005-0000-0000-000000000000}"/>
    <cellStyle name="쉼표 [0]" xfId="8" builtinId="6"/>
    <cellStyle name="쉼표 [0] 2" xfId="5" xr:uid="{00000000-0005-0000-0000-000002000000}"/>
    <cellStyle name="쉼표 [0] 3" xfId="2" xr:uid="{00000000-0005-0000-0000-000003000000}"/>
    <cellStyle name="쉼표 [0] 3 2" xfId="7" xr:uid="{00000000-0005-0000-0000-000004000000}"/>
    <cellStyle name="표준" xfId="0" builtinId="0"/>
    <cellStyle name="표준 2" xfId="3" xr:uid="{00000000-0005-0000-0000-000006000000}"/>
    <cellStyle name="표준 3" xfId="1" xr:uid="{00000000-0005-0000-0000-000007000000}"/>
    <cellStyle name="표준 3 2" xfId="6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zoomScaleNormal="100" workbookViewId="0">
      <selection activeCell="B1" sqref="B1:N1"/>
    </sheetView>
  </sheetViews>
  <sheetFormatPr defaultColWidth="9" defaultRowHeight="20.100000000000001" customHeight="1" x14ac:dyDescent="0.3"/>
  <cols>
    <col min="1" max="1" width="4.625" style="2" customWidth="1"/>
    <col min="2" max="2" width="49.25" style="2" customWidth="1"/>
    <col min="3" max="3" width="10.125" style="5" customWidth="1"/>
    <col min="4" max="5" width="9" style="5"/>
    <col min="6" max="6" width="9.625" style="2" bestFit="1" customWidth="1"/>
    <col min="7" max="8" width="11.5" style="2" bestFit="1" customWidth="1"/>
    <col min="9" max="9" width="6.375" style="1" customWidth="1"/>
    <col min="10" max="10" width="13.5" style="1" customWidth="1"/>
    <col min="11" max="11" width="9" style="1"/>
    <col min="12" max="12" width="33.125" style="2" customWidth="1"/>
    <col min="13" max="13" width="18.875" style="1" customWidth="1"/>
    <col min="14" max="16384" width="9" style="2"/>
  </cols>
  <sheetData>
    <row r="1" spans="1:14" ht="29.25" customHeight="1" x14ac:dyDescent="0.3">
      <c r="A1" s="14"/>
      <c r="B1" s="23" t="s">
        <v>15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s="3" customFormat="1" ht="27" customHeight="1" x14ac:dyDescent="0.3">
      <c r="A2" s="15" t="s">
        <v>11</v>
      </c>
      <c r="B2" s="15" t="s">
        <v>0</v>
      </c>
      <c r="C2" s="19" t="s">
        <v>1</v>
      </c>
      <c r="D2" s="24" t="s">
        <v>2</v>
      </c>
      <c r="E2" s="24"/>
      <c r="F2" s="15" t="s">
        <v>12</v>
      </c>
      <c r="G2" s="15" t="s">
        <v>3</v>
      </c>
      <c r="H2" s="15" t="s">
        <v>4</v>
      </c>
      <c r="I2" s="15" t="s">
        <v>5</v>
      </c>
      <c r="J2" s="15" t="s">
        <v>6</v>
      </c>
      <c r="K2" s="15" t="s">
        <v>7</v>
      </c>
      <c r="L2" s="15" t="s">
        <v>8</v>
      </c>
      <c r="M2" s="15" t="s">
        <v>9</v>
      </c>
      <c r="N2" s="15" t="s">
        <v>10</v>
      </c>
    </row>
    <row r="3" spans="1:14" s="3" customFormat="1" ht="27" customHeight="1" x14ac:dyDescent="0.3">
      <c r="A3" s="15">
        <v>1</v>
      </c>
      <c r="B3" s="11" t="s">
        <v>20</v>
      </c>
      <c r="C3" s="10">
        <v>45139</v>
      </c>
      <c r="D3" s="10">
        <v>45139</v>
      </c>
      <c r="E3" s="10">
        <v>45148</v>
      </c>
      <c r="F3" s="17">
        <v>643000</v>
      </c>
      <c r="G3" s="17">
        <v>643000</v>
      </c>
      <c r="H3" s="17">
        <v>643000</v>
      </c>
      <c r="I3" s="13">
        <f>IFERROR(H3/F3,"")</f>
        <v>1</v>
      </c>
      <c r="J3" s="12" t="s">
        <v>27</v>
      </c>
      <c r="K3" s="12" t="s">
        <v>28</v>
      </c>
      <c r="L3" s="12" t="s">
        <v>29</v>
      </c>
      <c r="M3" s="16" t="s">
        <v>14</v>
      </c>
      <c r="N3" s="15"/>
    </row>
    <row r="4" spans="1:14" s="3" customFormat="1" ht="27" customHeight="1" x14ac:dyDescent="0.3">
      <c r="A4" s="15">
        <v>2</v>
      </c>
      <c r="B4" s="11" t="s">
        <v>21</v>
      </c>
      <c r="C4" s="10">
        <v>45149</v>
      </c>
      <c r="D4" s="10">
        <v>45149</v>
      </c>
      <c r="E4" s="10">
        <v>45166</v>
      </c>
      <c r="F4" s="17">
        <v>7535000</v>
      </c>
      <c r="G4" s="17">
        <v>7535000</v>
      </c>
      <c r="H4" s="17">
        <v>7535000</v>
      </c>
      <c r="I4" s="13">
        <f>IFERROR(H4/F4,"")</f>
        <v>1</v>
      </c>
      <c r="J4" s="29" t="s">
        <v>30</v>
      </c>
      <c r="K4" s="12" t="s">
        <v>31</v>
      </c>
      <c r="L4" s="12" t="s">
        <v>32</v>
      </c>
      <c r="M4" s="16" t="s">
        <v>14</v>
      </c>
      <c r="N4" s="15"/>
    </row>
    <row r="5" spans="1:14" s="3" customFormat="1" ht="27" customHeight="1" x14ac:dyDescent="0.3">
      <c r="A5" s="15">
        <v>3</v>
      </c>
      <c r="B5" s="11" t="s">
        <v>22</v>
      </c>
      <c r="C5" s="10">
        <v>45149</v>
      </c>
      <c r="D5" s="10">
        <v>45149</v>
      </c>
      <c r="E5" s="10">
        <v>45169</v>
      </c>
      <c r="F5" s="17">
        <v>7348000</v>
      </c>
      <c r="G5" s="17">
        <v>7348000</v>
      </c>
      <c r="H5" s="17">
        <v>7348000</v>
      </c>
      <c r="I5" s="13">
        <f>IFERROR(H5/F5,"")</f>
        <v>1</v>
      </c>
      <c r="J5" s="21" t="s">
        <v>33</v>
      </c>
      <c r="K5" s="21" t="s">
        <v>34</v>
      </c>
      <c r="L5" s="21" t="s">
        <v>35</v>
      </c>
      <c r="M5" s="16" t="s">
        <v>14</v>
      </c>
      <c r="N5" s="15"/>
    </row>
    <row r="6" spans="1:14" s="3" customFormat="1" ht="27" customHeight="1" x14ac:dyDescent="0.3">
      <c r="A6" s="15">
        <v>4</v>
      </c>
      <c r="B6" s="11" t="s">
        <v>23</v>
      </c>
      <c r="C6" s="10">
        <v>45167</v>
      </c>
      <c r="D6" s="10">
        <v>45167</v>
      </c>
      <c r="E6" s="10">
        <v>45171</v>
      </c>
      <c r="F6" s="17">
        <v>11264000</v>
      </c>
      <c r="G6" s="17">
        <v>11264000</v>
      </c>
      <c r="H6" s="17">
        <v>11264000</v>
      </c>
      <c r="I6" s="13">
        <f>IFERROR(H6/F6,"")</f>
        <v>1</v>
      </c>
      <c r="J6" s="12" t="s">
        <v>36</v>
      </c>
      <c r="K6" s="12" t="s">
        <v>37</v>
      </c>
      <c r="L6" s="27" t="s">
        <v>38</v>
      </c>
      <c r="M6" s="16" t="s">
        <v>14</v>
      </c>
      <c r="N6" s="15"/>
    </row>
    <row r="7" spans="1:14" s="3" customFormat="1" ht="27" customHeight="1" x14ac:dyDescent="0.3">
      <c r="A7" s="15">
        <v>5</v>
      </c>
      <c r="B7" s="11" t="s">
        <v>24</v>
      </c>
      <c r="C7" s="10">
        <v>45166</v>
      </c>
      <c r="D7" s="10">
        <v>45166</v>
      </c>
      <c r="E7" s="10" t="s">
        <v>26</v>
      </c>
      <c r="F7" s="17">
        <v>10805000</v>
      </c>
      <c r="G7" s="17">
        <v>10805000</v>
      </c>
      <c r="H7" s="17">
        <v>10805000</v>
      </c>
      <c r="I7" s="13">
        <f>IFERROR(H7/F7,"")</f>
        <v>1</v>
      </c>
      <c r="J7" s="28" t="s">
        <v>39</v>
      </c>
      <c r="K7" s="28" t="s">
        <v>40</v>
      </c>
      <c r="L7" s="28" t="s">
        <v>41</v>
      </c>
      <c r="M7" s="16" t="s">
        <v>14</v>
      </c>
      <c r="N7" s="15"/>
    </row>
    <row r="8" spans="1:14" s="3" customFormat="1" ht="27" customHeight="1" x14ac:dyDescent="0.3">
      <c r="A8" s="15">
        <v>6</v>
      </c>
      <c r="B8" s="11" t="s">
        <v>25</v>
      </c>
      <c r="C8" s="10">
        <v>45166</v>
      </c>
      <c r="D8" s="10">
        <v>45166</v>
      </c>
      <c r="E8" s="10">
        <v>45173</v>
      </c>
      <c r="F8" s="17">
        <v>7000000</v>
      </c>
      <c r="G8" s="17">
        <v>7000000</v>
      </c>
      <c r="H8" s="17">
        <v>7000000</v>
      </c>
      <c r="I8" s="13">
        <f>IFERROR(H8/F8,"")</f>
        <v>1</v>
      </c>
      <c r="J8" s="22" t="s">
        <v>42</v>
      </c>
      <c r="K8" s="22" t="s">
        <v>43</v>
      </c>
      <c r="L8" s="12" t="s">
        <v>44</v>
      </c>
      <c r="M8" s="16" t="s">
        <v>14</v>
      </c>
      <c r="N8" s="15"/>
    </row>
  </sheetData>
  <autoFilter ref="A2:N2" xr:uid="{00000000-0009-0000-0000-000000000000}">
    <filterColumn colId="3" showButton="0"/>
  </autoFilter>
  <mergeCells count="2">
    <mergeCell ref="B1:N1"/>
    <mergeCell ref="D2:E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"/>
  <sheetViews>
    <sheetView zoomScaleNormal="100" workbookViewId="0">
      <selection activeCell="A5" sqref="A5"/>
    </sheetView>
  </sheetViews>
  <sheetFormatPr defaultColWidth="9" defaultRowHeight="20.100000000000001" customHeight="1" x14ac:dyDescent="0.3"/>
  <cols>
    <col min="1" max="1" width="4.625" style="2" customWidth="1"/>
    <col min="2" max="2" width="49.25" style="2" customWidth="1"/>
    <col min="3" max="3" width="10.125" style="5" customWidth="1"/>
    <col min="4" max="5" width="9" style="5"/>
    <col min="6" max="6" width="9.625" style="2" bestFit="1" customWidth="1"/>
    <col min="7" max="8" width="11.5" style="2" bestFit="1" customWidth="1"/>
    <col min="9" max="9" width="6.375" style="1" customWidth="1"/>
    <col min="10" max="10" width="13.5" style="1" customWidth="1"/>
    <col min="11" max="11" width="9" style="1"/>
    <col min="12" max="12" width="33.125" style="2" customWidth="1"/>
    <col min="13" max="13" width="18.875" style="1" customWidth="1"/>
    <col min="14" max="16384" width="9" style="2"/>
  </cols>
  <sheetData>
    <row r="1" spans="1:14" ht="29.25" customHeight="1" x14ac:dyDescent="0.3">
      <c r="B1" s="25" t="s">
        <v>16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s="3" customFormat="1" ht="27" customHeight="1" x14ac:dyDescent="0.3">
      <c r="A2" s="4" t="s">
        <v>11</v>
      </c>
      <c r="B2" s="4" t="s">
        <v>0</v>
      </c>
      <c r="C2" s="20" t="s">
        <v>1</v>
      </c>
      <c r="D2" s="26" t="s">
        <v>2</v>
      </c>
      <c r="E2" s="26"/>
      <c r="F2" s="9" t="s">
        <v>12</v>
      </c>
      <c r="G2" s="9" t="s">
        <v>3</v>
      </c>
      <c r="H2" s="9" t="s">
        <v>4</v>
      </c>
      <c r="I2" s="9" t="s">
        <v>5</v>
      </c>
      <c r="J2" s="9" t="s">
        <v>6</v>
      </c>
      <c r="K2" s="9" t="s">
        <v>7</v>
      </c>
      <c r="L2" s="9" t="s">
        <v>8</v>
      </c>
      <c r="M2" s="9" t="s">
        <v>9</v>
      </c>
      <c r="N2" s="4" t="s">
        <v>10</v>
      </c>
    </row>
    <row r="3" spans="1:14" ht="27" customHeight="1" x14ac:dyDescent="0.3">
      <c r="A3" s="15">
        <v>1</v>
      </c>
      <c r="B3" s="11" t="s">
        <v>45</v>
      </c>
      <c r="C3" s="10">
        <v>45167</v>
      </c>
      <c r="D3" s="10">
        <v>45167</v>
      </c>
      <c r="E3" s="10">
        <v>45171</v>
      </c>
      <c r="F3" s="17">
        <v>13553000</v>
      </c>
      <c r="G3" s="17">
        <f t="shared" ref="G3:G4" si="0">F3</f>
        <v>13553000</v>
      </c>
      <c r="H3" s="17">
        <f t="shared" ref="H3:H4" si="1">F3</f>
        <v>13553000</v>
      </c>
      <c r="I3" s="13">
        <f>IFERROR(H3/F3,"")</f>
        <v>1</v>
      </c>
      <c r="J3" s="21" t="s">
        <v>47</v>
      </c>
      <c r="K3" s="21" t="s">
        <v>48</v>
      </c>
      <c r="L3" s="21" t="s">
        <v>49</v>
      </c>
      <c r="M3" s="16" t="s">
        <v>14</v>
      </c>
      <c r="N3" s="15"/>
    </row>
    <row r="4" spans="1:14" ht="27" customHeight="1" x14ac:dyDescent="0.3">
      <c r="A4" s="15">
        <v>2</v>
      </c>
      <c r="B4" s="11" t="s">
        <v>46</v>
      </c>
      <c r="C4" s="10">
        <v>45166</v>
      </c>
      <c r="D4" s="10">
        <v>45166</v>
      </c>
      <c r="E4" s="10">
        <v>45172</v>
      </c>
      <c r="F4" s="17">
        <v>49929000</v>
      </c>
      <c r="G4" s="17">
        <f t="shared" si="0"/>
        <v>49929000</v>
      </c>
      <c r="H4" s="17">
        <f t="shared" si="1"/>
        <v>49929000</v>
      </c>
      <c r="I4" s="13">
        <f>IFERROR(H4/F4,"")</f>
        <v>1</v>
      </c>
      <c r="J4" s="22" t="s">
        <v>50</v>
      </c>
      <c r="K4" s="22" t="s">
        <v>51</v>
      </c>
      <c r="L4" s="12" t="s">
        <v>52</v>
      </c>
      <c r="M4" s="16" t="s">
        <v>14</v>
      </c>
      <c r="N4" s="15"/>
    </row>
  </sheetData>
  <autoFilter ref="A2:N2" xr:uid="{00000000-0009-0000-0000-000001000000}">
    <filterColumn colId="3" showButton="0"/>
  </autoFilter>
  <mergeCells count="2">
    <mergeCell ref="B1:N1"/>
    <mergeCell ref="D2:E2"/>
  </mergeCells>
  <phoneticPr fontId="9" type="noConversion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4"/>
  <sheetViews>
    <sheetView zoomScaleNormal="100" workbookViewId="0">
      <pane ySplit="2" topLeftCell="A3" activePane="bottomLeft" state="frozen"/>
      <selection pane="bottomLeft" sqref="A1:N1"/>
    </sheetView>
  </sheetViews>
  <sheetFormatPr defaultColWidth="9" defaultRowHeight="20.100000000000001" customHeight="1" x14ac:dyDescent="0.3"/>
  <cols>
    <col min="1" max="1" width="5.625" style="6" customWidth="1"/>
    <col min="2" max="2" width="47.75" style="6" customWidth="1"/>
    <col min="3" max="3" width="10.125" style="8" customWidth="1"/>
    <col min="4" max="4" width="9.75" style="8" bestFit="1" customWidth="1"/>
    <col min="5" max="5" width="9" style="8"/>
    <col min="6" max="6" width="11.75" style="6" customWidth="1"/>
    <col min="7" max="7" width="12.625" style="6" customWidth="1"/>
    <col min="8" max="8" width="12" style="6" customWidth="1"/>
    <col min="9" max="9" width="9" style="7"/>
    <col min="10" max="10" width="14.5" style="7" customWidth="1"/>
    <col min="11" max="11" width="16.625" style="7" customWidth="1"/>
    <col min="12" max="12" width="36.125" style="6" customWidth="1"/>
    <col min="13" max="13" width="18.875" style="7" customWidth="1"/>
    <col min="14" max="14" width="17.625" style="6" customWidth="1"/>
    <col min="15" max="16384" width="9" style="6"/>
  </cols>
  <sheetData>
    <row r="1" spans="1:14" s="2" customFormat="1" ht="29.25" customHeight="1" x14ac:dyDescent="0.3">
      <c r="A1" s="25" t="s">
        <v>17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s="3" customFormat="1" ht="24.95" customHeight="1" x14ac:dyDescent="0.3">
      <c r="A2" s="4" t="s">
        <v>11</v>
      </c>
      <c r="B2" s="4" t="s">
        <v>0</v>
      </c>
      <c r="C2" s="20" t="s">
        <v>1</v>
      </c>
      <c r="D2" s="26" t="s">
        <v>2</v>
      </c>
      <c r="E2" s="26"/>
      <c r="F2" s="9" t="s">
        <v>13</v>
      </c>
      <c r="G2" s="9" t="s">
        <v>3</v>
      </c>
      <c r="H2" s="9" t="s">
        <v>4</v>
      </c>
      <c r="I2" s="9" t="s">
        <v>5</v>
      </c>
      <c r="J2" s="9" t="s">
        <v>6</v>
      </c>
      <c r="K2" s="9" t="s">
        <v>7</v>
      </c>
      <c r="L2" s="9" t="s">
        <v>8</v>
      </c>
      <c r="M2" s="9" t="s">
        <v>9</v>
      </c>
      <c r="N2" s="9" t="s">
        <v>10</v>
      </c>
    </row>
    <row r="3" spans="1:14" s="2" customFormat="1" ht="27" customHeight="1" x14ac:dyDescent="0.3">
      <c r="A3" s="31">
        <v>1</v>
      </c>
      <c r="B3" s="11" t="s">
        <v>53</v>
      </c>
      <c r="C3" s="10">
        <v>45145</v>
      </c>
      <c r="D3" s="10">
        <v>45145</v>
      </c>
      <c r="E3" s="10">
        <v>45236</v>
      </c>
      <c r="F3" s="17">
        <v>10500000</v>
      </c>
      <c r="G3" s="17">
        <v>10500000</v>
      </c>
      <c r="H3" s="17">
        <v>10500000</v>
      </c>
      <c r="I3" s="13">
        <f t="shared" ref="I3:I14" si="0">IFERROR(H3/G3,"")</f>
        <v>1</v>
      </c>
      <c r="J3" s="29" t="s">
        <v>66</v>
      </c>
      <c r="K3" s="12" t="s">
        <v>67</v>
      </c>
      <c r="L3" s="12" t="s">
        <v>68</v>
      </c>
      <c r="M3" s="16" t="s">
        <v>14</v>
      </c>
      <c r="N3" s="31"/>
    </row>
    <row r="4" spans="1:14" s="2" customFormat="1" ht="27" customHeight="1" x14ac:dyDescent="0.3">
      <c r="A4" s="31">
        <v>2</v>
      </c>
      <c r="B4" s="11" t="s">
        <v>54</v>
      </c>
      <c r="C4" s="10">
        <v>45155</v>
      </c>
      <c r="D4" s="10">
        <v>45155</v>
      </c>
      <c r="E4" s="10">
        <v>45165</v>
      </c>
      <c r="F4" s="17">
        <v>6050000</v>
      </c>
      <c r="G4" s="17">
        <v>6050000</v>
      </c>
      <c r="H4" s="17">
        <v>6050000</v>
      </c>
      <c r="I4" s="13">
        <f t="shared" si="0"/>
        <v>1</v>
      </c>
      <c r="J4" s="12" t="s">
        <v>69</v>
      </c>
      <c r="K4" s="12" t="s">
        <v>70</v>
      </c>
      <c r="L4" s="12" t="s">
        <v>71</v>
      </c>
      <c r="M4" s="16" t="s">
        <v>14</v>
      </c>
      <c r="N4" s="31"/>
    </row>
    <row r="5" spans="1:14" s="2" customFormat="1" ht="27" customHeight="1" x14ac:dyDescent="0.3">
      <c r="A5" s="31">
        <v>3</v>
      </c>
      <c r="B5" s="11" t="s">
        <v>55</v>
      </c>
      <c r="C5" s="10">
        <v>45155</v>
      </c>
      <c r="D5" s="10">
        <v>45155</v>
      </c>
      <c r="E5" s="10">
        <v>45260</v>
      </c>
      <c r="F5" s="17">
        <v>21230000</v>
      </c>
      <c r="G5" s="17">
        <v>21230000</v>
      </c>
      <c r="H5" s="17">
        <v>21230000</v>
      </c>
      <c r="I5" s="13">
        <f t="shared" si="0"/>
        <v>1</v>
      </c>
      <c r="J5" s="29" t="s">
        <v>72</v>
      </c>
      <c r="K5" s="12" t="s">
        <v>73</v>
      </c>
      <c r="L5" s="12" t="s">
        <v>74</v>
      </c>
      <c r="M5" s="16" t="s">
        <v>14</v>
      </c>
      <c r="N5" s="31"/>
    </row>
    <row r="6" spans="1:14" s="2" customFormat="1" ht="27" customHeight="1" x14ac:dyDescent="0.3">
      <c r="A6" s="31">
        <v>4</v>
      </c>
      <c r="B6" s="11" t="s">
        <v>56</v>
      </c>
      <c r="C6" s="10">
        <v>45155</v>
      </c>
      <c r="D6" s="10">
        <v>45155</v>
      </c>
      <c r="E6" s="10" t="s">
        <v>65</v>
      </c>
      <c r="F6" s="17">
        <v>2500000</v>
      </c>
      <c r="G6" s="17">
        <v>2500000</v>
      </c>
      <c r="H6" s="17">
        <v>2500000</v>
      </c>
      <c r="I6" s="13">
        <f t="shared" si="0"/>
        <v>1</v>
      </c>
      <c r="J6" s="29" t="s">
        <v>75</v>
      </c>
      <c r="K6" s="12" t="s">
        <v>76</v>
      </c>
      <c r="L6" s="12" t="s">
        <v>77</v>
      </c>
      <c r="M6" s="16" t="s">
        <v>14</v>
      </c>
      <c r="N6" s="31"/>
    </row>
    <row r="7" spans="1:14" s="2" customFormat="1" ht="27" customHeight="1" x14ac:dyDescent="0.3">
      <c r="A7" s="31">
        <v>5</v>
      </c>
      <c r="B7" s="11" t="s">
        <v>57</v>
      </c>
      <c r="C7" s="10">
        <v>45161</v>
      </c>
      <c r="D7" s="10">
        <v>45161</v>
      </c>
      <c r="E7" s="10" t="s">
        <v>26</v>
      </c>
      <c r="F7" s="17">
        <v>50000000</v>
      </c>
      <c r="G7" s="17">
        <v>50000000</v>
      </c>
      <c r="H7" s="17">
        <v>50000000</v>
      </c>
      <c r="I7" s="13">
        <f t="shared" si="0"/>
        <v>1</v>
      </c>
      <c r="J7" s="21" t="s">
        <v>78</v>
      </c>
      <c r="K7" s="21" t="s">
        <v>79</v>
      </c>
      <c r="L7" s="21" t="s">
        <v>80</v>
      </c>
      <c r="M7" s="16" t="s">
        <v>14</v>
      </c>
      <c r="N7" s="31"/>
    </row>
    <row r="8" spans="1:14" s="2" customFormat="1" ht="27" customHeight="1" x14ac:dyDescent="0.3">
      <c r="A8" s="31">
        <v>6</v>
      </c>
      <c r="B8" s="11" t="s">
        <v>58</v>
      </c>
      <c r="C8" s="10">
        <v>45162</v>
      </c>
      <c r="D8" s="10">
        <v>45162</v>
      </c>
      <c r="E8" s="10" t="s">
        <v>26</v>
      </c>
      <c r="F8" s="17">
        <v>22000000</v>
      </c>
      <c r="G8" s="17">
        <v>22000000</v>
      </c>
      <c r="H8" s="17">
        <v>22000000</v>
      </c>
      <c r="I8" s="13">
        <f t="shared" si="0"/>
        <v>1</v>
      </c>
      <c r="J8" s="22" t="s">
        <v>81</v>
      </c>
      <c r="K8" s="22" t="s">
        <v>82</v>
      </c>
      <c r="L8" s="22" t="s">
        <v>83</v>
      </c>
      <c r="M8" s="16" t="s">
        <v>14</v>
      </c>
      <c r="N8" s="31"/>
    </row>
    <row r="9" spans="1:14" s="2" customFormat="1" ht="27" customHeight="1" x14ac:dyDescent="0.3">
      <c r="A9" s="31">
        <v>7</v>
      </c>
      <c r="B9" s="11" t="s">
        <v>59</v>
      </c>
      <c r="C9" s="10">
        <v>45159</v>
      </c>
      <c r="D9" s="10">
        <v>45159</v>
      </c>
      <c r="E9" s="10">
        <v>45164</v>
      </c>
      <c r="F9" s="17">
        <v>21900000</v>
      </c>
      <c r="G9" s="17">
        <v>21900000</v>
      </c>
      <c r="H9" s="17">
        <v>21900000</v>
      </c>
      <c r="I9" s="13">
        <f t="shared" si="0"/>
        <v>1</v>
      </c>
      <c r="J9" s="12" t="s">
        <v>84</v>
      </c>
      <c r="K9" s="12" t="s">
        <v>85</v>
      </c>
      <c r="L9" s="12" t="s">
        <v>86</v>
      </c>
      <c r="M9" s="16" t="s">
        <v>14</v>
      </c>
      <c r="N9" s="31"/>
    </row>
    <row r="10" spans="1:14" s="2" customFormat="1" ht="27" customHeight="1" x14ac:dyDescent="0.3">
      <c r="A10" s="31">
        <v>8</v>
      </c>
      <c r="B10" s="11" t="s">
        <v>60</v>
      </c>
      <c r="C10" s="10">
        <v>45160</v>
      </c>
      <c r="D10" s="10">
        <v>45160</v>
      </c>
      <c r="E10" s="10">
        <v>45164</v>
      </c>
      <c r="F10" s="17">
        <v>21950000</v>
      </c>
      <c r="G10" s="17">
        <v>21950000</v>
      </c>
      <c r="H10" s="17">
        <v>21950000</v>
      </c>
      <c r="I10" s="13">
        <f t="shared" si="0"/>
        <v>1</v>
      </c>
      <c r="J10" s="22" t="s">
        <v>87</v>
      </c>
      <c r="K10" s="22" t="s">
        <v>88</v>
      </c>
      <c r="L10" s="12" t="s">
        <v>89</v>
      </c>
      <c r="M10" s="16" t="s">
        <v>14</v>
      </c>
      <c r="N10" s="31"/>
    </row>
    <row r="11" spans="1:14" s="2" customFormat="1" ht="27" customHeight="1" x14ac:dyDescent="0.3">
      <c r="A11" s="31">
        <v>9</v>
      </c>
      <c r="B11" s="11" t="s">
        <v>61</v>
      </c>
      <c r="C11" s="10">
        <v>45160</v>
      </c>
      <c r="D11" s="10">
        <v>45160</v>
      </c>
      <c r="E11" s="10">
        <v>45164</v>
      </c>
      <c r="F11" s="17">
        <v>49750000</v>
      </c>
      <c r="G11" s="17">
        <v>49750000</v>
      </c>
      <c r="H11" s="17">
        <v>49750000</v>
      </c>
      <c r="I11" s="13">
        <f t="shared" si="0"/>
        <v>1</v>
      </c>
      <c r="J11" s="30" t="s">
        <v>90</v>
      </c>
      <c r="K11" s="22" t="s">
        <v>91</v>
      </c>
      <c r="L11" s="22" t="s">
        <v>92</v>
      </c>
      <c r="M11" s="16" t="s">
        <v>14</v>
      </c>
      <c r="N11" s="31"/>
    </row>
    <row r="12" spans="1:14" s="2" customFormat="1" ht="27" customHeight="1" x14ac:dyDescent="0.3">
      <c r="A12" s="31">
        <v>10</v>
      </c>
      <c r="B12" s="11" t="s">
        <v>62</v>
      </c>
      <c r="C12" s="10">
        <v>45161</v>
      </c>
      <c r="D12" s="10">
        <v>45161</v>
      </c>
      <c r="E12" s="10" t="s">
        <v>26</v>
      </c>
      <c r="F12" s="17">
        <v>20000000</v>
      </c>
      <c r="G12" s="17">
        <v>20000000</v>
      </c>
      <c r="H12" s="17">
        <v>20000000</v>
      </c>
      <c r="I12" s="13">
        <f t="shared" si="0"/>
        <v>1</v>
      </c>
      <c r="J12" s="22" t="s">
        <v>93</v>
      </c>
      <c r="K12" s="22" t="s">
        <v>94</v>
      </c>
      <c r="L12" s="12" t="s">
        <v>80</v>
      </c>
      <c r="M12" s="16" t="s">
        <v>14</v>
      </c>
      <c r="N12" s="31"/>
    </row>
    <row r="13" spans="1:14" s="2" customFormat="1" ht="27" customHeight="1" x14ac:dyDescent="0.3">
      <c r="A13" s="31">
        <v>11</v>
      </c>
      <c r="B13" s="11" t="s">
        <v>63</v>
      </c>
      <c r="C13" s="10">
        <v>45162</v>
      </c>
      <c r="D13" s="10">
        <v>45162</v>
      </c>
      <c r="E13" s="10" t="s">
        <v>19</v>
      </c>
      <c r="F13" s="17">
        <v>22000000</v>
      </c>
      <c r="G13" s="17">
        <v>22000000</v>
      </c>
      <c r="H13" s="17">
        <v>22000000</v>
      </c>
      <c r="I13" s="13">
        <f t="shared" si="0"/>
        <v>1</v>
      </c>
      <c r="J13" s="22" t="s">
        <v>95</v>
      </c>
      <c r="K13" s="22" t="s">
        <v>96</v>
      </c>
      <c r="L13" s="12" t="s">
        <v>97</v>
      </c>
      <c r="M13" s="16" t="s">
        <v>14</v>
      </c>
      <c r="N13" s="31"/>
    </row>
    <row r="14" spans="1:14" s="2" customFormat="1" ht="27" customHeight="1" x14ac:dyDescent="0.3">
      <c r="A14" s="31">
        <v>12</v>
      </c>
      <c r="B14" s="11" t="s">
        <v>64</v>
      </c>
      <c r="C14" s="10">
        <v>45167</v>
      </c>
      <c r="D14" s="10">
        <v>45167</v>
      </c>
      <c r="E14" s="10">
        <v>45170</v>
      </c>
      <c r="F14" s="17">
        <v>1400000</v>
      </c>
      <c r="G14" s="17">
        <v>1400000</v>
      </c>
      <c r="H14" s="17">
        <v>1400000</v>
      </c>
      <c r="I14" s="13">
        <f t="shared" si="0"/>
        <v>1</v>
      </c>
      <c r="J14" s="12" t="s">
        <v>98</v>
      </c>
      <c r="K14" s="12" t="s">
        <v>99</v>
      </c>
      <c r="L14" s="12" t="s">
        <v>100</v>
      </c>
      <c r="M14" s="16" t="s">
        <v>14</v>
      </c>
      <c r="N14" s="31"/>
    </row>
  </sheetData>
  <autoFilter ref="A2:N2" xr:uid="{00000000-0009-0000-0000-000002000000}">
    <filterColumn colId="3" showButton="0"/>
  </autoFilter>
  <mergeCells count="2">
    <mergeCell ref="D2:E2"/>
    <mergeCell ref="A1:N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"/>
  <sheetViews>
    <sheetView zoomScaleNormal="100" workbookViewId="0">
      <pane ySplit="2" topLeftCell="A3" activePane="bottomLeft" state="frozen"/>
      <selection pane="bottomLeft" sqref="A1:N1"/>
    </sheetView>
  </sheetViews>
  <sheetFormatPr defaultColWidth="9" defaultRowHeight="20.100000000000001" customHeight="1" x14ac:dyDescent="0.3"/>
  <cols>
    <col min="1" max="1" width="5.625" style="6" customWidth="1"/>
    <col min="2" max="2" width="47.75" style="6" customWidth="1"/>
    <col min="3" max="3" width="10.125" style="8" customWidth="1"/>
    <col min="4" max="4" width="9.75" style="8" bestFit="1" customWidth="1"/>
    <col min="5" max="5" width="9" style="8"/>
    <col min="6" max="6" width="11.75" style="6" customWidth="1"/>
    <col min="7" max="7" width="12.625" style="6" customWidth="1"/>
    <col min="8" max="8" width="12" style="6" customWidth="1"/>
    <col min="9" max="9" width="9" style="7"/>
    <col min="10" max="10" width="14.5" style="7" customWidth="1"/>
    <col min="11" max="11" width="9" style="7"/>
    <col min="12" max="12" width="36.125" style="6" customWidth="1"/>
    <col min="13" max="13" width="18.875" style="7" customWidth="1"/>
    <col min="14" max="14" width="17.625" style="6" customWidth="1"/>
    <col min="15" max="16384" width="9" style="6"/>
  </cols>
  <sheetData>
    <row r="1" spans="1:14" s="2" customFormat="1" ht="29.25" customHeight="1" x14ac:dyDescent="0.3">
      <c r="A1" s="25" t="s">
        <v>18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s="3" customFormat="1" ht="24.95" customHeight="1" x14ac:dyDescent="0.3">
      <c r="A2" s="4" t="s">
        <v>11</v>
      </c>
      <c r="B2" s="4" t="s">
        <v>0</v>
      </c>
      <c r="C2" s="18" t="s">
        <v>1</v>
      </c>
      <c r="D2" s="26" t="s">
        <v>2</v>
      </c>
      <c r="E2" s="26"/>
      <c r="F2" s="9" t="s">
        <v>12</v>
      </c>
      <c r="G2" s="9" t="s">
        <v>3</v>
      </c>
      <c r="H2" s="9" t="s">
        <v>4</v>
      </c>
      <c r="I2" s="9" t="s">
        <v>5</v>
      </c>
      <c r="J2" s="9" t="s">
        <v>6</v>
      </c>
      <c r="K2" s="9" t="s">
        <v>7</v>
      </c>
      <c r="L2" s="9" t="s">
        <v>8</v>
      </c>
      <c r="M2" s="9" t="s">
        <v>9</v>
      </c>
      <c r="N2" s="9" t="s">
        <v>10</v>
      </c>
    </row>
  </sheetData>
  <autoFilter ref="A2:N2" xr:uid="{00000000-0009-0000-0000-000003000000}">
    <filterColumn colId="3" showButton="0"/>
  </autoFilter>
  <mergeCells count="2">
    <mergeCell ref="A1:N1"/>
    <mergeCell ref="D2:E2"/>
  </mergeCells>
  <phoneticPr fontId="4" type="noConversion"/>
  <pageMargins left="0.70866141732283472" right="0.70866141732283472" top="0.74803149606299213" bottom="0.74803149606299213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4</vt:i4>
      </vt:variant>
    </vt:vector>
  </HeadingPairs>
  <TitlesOfParts>
    <vt:vector size="4" baseType="lpstr">
      <vt:lpstr>물품</vt:lpstr>
      <vt:lpstr>공사</vt:lpstr>
      <vt:lpstr>용역</vt:lpstr>
      <vt:lpstr>일반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신현태락커신</cp:lastModifiedBy>
  <cp:lastPrinted>2018-04-23T07:40:27Z</cp:lastPrinted>
  <dcterms:created xsi:type="dcterms:W3CDTF">2014-03-10T00:21:29Z</dcterms:created>
  <dcterms:modified xsi:type="dcterms:W3CDTF">2023-11-08T23:52:05Z</dcterms:modified>
</cp:coreProperties>
</file>